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40" yWindow="-230" windowWidth="15360" windowHeight="8790" activeTab="1"/>
  </bookViews>
  <sheets>
    <sheet name="Mod. K (2018)" sheetId="7" r:id="rId1"/>
    <sheet name="Mod. K" sheetId="2" r:id="rId2"/>
  </sheets>
  <externalReferences>
    <externalReference r:id="rId3"/>
  </externalReferences>
  <definedNames>
    <definedName name="_Fill" hidden="1">#REF!</definedName>
    <definedName name="_xlnm.Print_Area" localSheetId="1">'Mod. K'!$A$1:$E$86</definedName>
    <definedName name="_xlnm.Print_Area" localSheetId="0">'Mod. K (2018)'!$A$1:$E$86</definedName>
    <definedName name="_xlnm.Print_Area">#REF!</definedName>
    <definedName name="Cedolino">#REF!</definedName>
    <definedName name="Cedolino2">#REF!</definedName>
    <definedName name="Euro3">[1]mod_g!$L$1:$R$49,[1]mod_g!$A$1:$C$49</definedName>
    <definedName name="Lettera">#REF!</definedName>
    <definedName name="Lettera2">#REF!</definedName>
    <definedName name="_xlnm.Print_Titles" localSheetId="1">'Mod. K'!$1:$1</definedName>
    <definedName name="_xlnm.Print_Titles" localSheetId="0">'Mod. K (2018)'!$1:$1</definedName>
  </definedNames>
  <calcPr calcId="114210" fullCalcOnLoad="1"/>
</workbook>
</file>

<file path=xl/calcChain.xml><?xml version="1.0" encoding="utf-8"?>
<calcChain xmlns="http://schemas.openxmlformats.org/spreadsheetml/2006/main">
  <c r="C78" i="2"/>
  <c r="D78"/>
  <c r="D79"/>
  <c r="D80"/>
  <c r="D82"/>
  <c r="C20"/>
  <c r="D20"/>
  <c r="D23"/>
  <c r="D43"/>
  <c r="C54"/>
  <c r="D54"/>
  <c r="D55"/>
  <c r="C61"/>
  <c r="D61"/>
  <c r="D62"/>
  <c r="D63"/>
  <c r="D65"/>
  <c r="D81"/>
  <c r="C23"/>
  <c r="C43"/>
  <c r="C55"/>
  <c r="C62"/>
  <c r="C63"/>
  <c r="C65"/>
  <c r="C77"/>
  <c r="C79"/>
  <c r="C80"/>
  <c r="C82"/>
  <c r="C81"/>
  <c r="D77"/>
  <c r="E78"/>
  <c r="E80"/>
  <c r="E77"/>
  <c r="E81" i="7"/>
  <c r="E75"/>
  <c r="C79"/>
  <c r="D79"/>
  <c r="E79"/>
  <c r="E80"/>
  <c r="D75"/>
  <c r="D80"/>
  <c r="C75"/>
  <c r="C80"/>
  <c r="E78"/>
  <c r="E77"/>
  <c r="E16"/>
  <c r="E20"/>
  <c r="E23"/>
  <c r="E42"/>
  <c r="E43"/>
  <c r="E53"/>
  <c r="E54"/>
  <c r="E55"/>
  <c r="C62"/>
  <c r="D62"/>
  <c r="E62"/>
  <c r="E63"/>
  <c r="E65"/>
  <c r="D16"/>
  <c r="D23"/>
  <c r="D43"/>
  <c r="D55"/>
  <c r="D63"/>
  <c r="D65"/>
  <c r="C16"/>
  <c r="C23"/>
  <c r="C42"/>
  <c r="C43"/>
  <c r="C55"/>
  <c r="C63"/>
  <c r="C65"/>
  <c r="E61"/>
  <c r="E59"/>
  <c r="C59"/>
  <c r="E51"/>
  <c r="C51"/>
  <c r="E81" i="2"/>
  <c r="D16"/>
  <c r="E82"/>
  <c r="D75"/>
  <c r="E75"/>
  <c r="E16"/>
  <c r="E42"/>
  <c r="E53"/>
  <c r="E55"/>
  <c r="E62"/>
  <c r="E63"/>
  <c r="C16"/>
  <c r="C42"/>
  <c r="C75"/>
  <c r="C59"/>
  <c r="C51"/>
  <c r="E51"/>
  <c r="E59"/>
  <c r="E23"/>
  <c r="E43"/>
  <c r="E65"/>
</calcChain>
</file>

<file path=xl/sharedStrings.xml><?xml version="1.0" encoding="utf-8"?>
<sst xmlns="http://schemas.openxmlformats.org/spreadsheetml/2006/main" count="290" uniqueCount="110">
  <si>
    <t xml:space="preserve"> </t>
  </si>
  <si>
    <t>CODICI</t>
  </si>
  <si>
    <t>VOCI</t>
  </si>
  <si>
    <t>Siutazione</t>
  </si>
  <si>
    <t>Variazioni</t>
  </si>
  <si>
    <t>Situazione</t>
  </si>
  <si>
    <t>al 1/1</t>
  </si>
  <si>
    <t>al 31/12</t>
  </si>
  <si>
    <t>A</t>
  </si>
  <si>
    <t>IMMOBILIZZAZIONI</t>
  </si>
  <si>
    <t>A - 1</t>
  </si>
  <si>
    <t>Immateriali</t>
  </si>
  <si>
    <t>A - 1 - 1</t>
  </si>
  <si>
    <t xml:space="preserve"> - Diritti di brevetto industriale e diritti di 
   utilizzazione delle opere dell'ingegno</t>
  </si>
  <si>
    <t>A - 1 - 2</t>
  </si>
  <si>
    <t xml:space="preserve"> - Concessioni,licenze,marchi e diritti simili</t>
  </si>
  <si>
    <t>A - 1 - 3</t>
  </si>
  <si>
    <t xml:space="preserve"> - Altre </t>
  </si>
  <si>
    <t>Totale</t>
  </si>
  <si>
    <t xml:space="preserve">A - 2 </t>
  </si>
  <si>
    <t>Materiali</t>
  </si>
  <si>
    <t>A - 2 - 1</t>
  </si>
  <si>
    <t xml:space="preserve"> - Terreni e fabbricati</t>
  </si>
  <si>
    <t>A - 2 - 2</t>
  </si>
  <si>
    <t xml:space="preserve"> - Impianti e macchinari</t>
  </si>
  <si>
    <t>A - 2 - 3</t>
  </si>
  <si>
    <t xml:space="preserve"> - Attrezzature </t>
  </si>
  <si>
    <t>A - 2 - 4</t>
  </si>
  <si>
    <t xml:space="preserve"> - Altri beni</t>
  </si>
  <si>
    <t>A - 2 - 5</t>
  </si>
  <si>
    <t xml:space="preserve"> - Immobilizzazioni in corso ed Acconti</t>
  </si>
  <si>
    <t>A - 3</t>
  </si>
  <si>
    <t>Finanziarie</t>
  </si>
  <si>
    <t>A - 3 - 1</t>
  </si>
  <si>
    <t xml:space="preserve"> - Partecipazioni in :</t>
  </si>
  <si>
    <t>A - 3 - 1 - a</t>
  </si>
  <si>
    <t xml:space="preserve">    - consorzi</t>
  </si>
  <si>
    <t>A - 3 - 1 - b</t>
  </si>
  <si>
    <t xml:space="preserve">    - reti di scuole </t>
  </si>
  <si>
    <t>A - 3 - 1 - c</t>
  </si>
  <si>
    <t xml:space="preserve">    - altre partecipazioni </t>
  </si>
  <si>
    <t>A - 3 - 2</t>
  </si>
  <si>
    <t xml:space="preserve"> - Crediti :</t>
  </si>
  <si>
    <t>B - III - 2 - a</t>
  </si>
  <si>
    <t xml:space="preserve">    - verso imprese controllate</t>
  </si>
  <si>
    <t xml:space="preserve">      - entro 12 mesi</t>
  </si>
  <si>
    <t xml:space="preserve">      - oltre 12 mesi</t>
  </si>
  <si>
    <t>B - III - 2 - b</t>
  </si>
  <si>
    <t xml:space="preserve">    - verso imprese collegate</t>
  </si>
  <si>
    <t>A - 3 - 2 - a</t>
  </si>
  <si>
    <t xml:space="preserve">    - verso lo Stato</t>
  </si>
  <si>
    <t>B - III - 2 - c</t>
  </si>
  <si>
    <t>A - 3 - 2 - b</t>
  </si>
  <si>
    <t xml:space="preserve">    - verso altri</t>
  </si>
  <si>
    <t>B - III - 2 - d</t>
  </si>
  <si>
    <t>A -Totale immobilizzazioni</t>
  </si>
  <si>
    <t>B</t>
  </si>
  <si>
    <t>DISPONIBILITA'</t>
  </si>
  <si>
    <t>B - 1</t>
  </si>
  <si>
    <t>Rimanenze</t>
  </si>
  <si>
    <t>B - 1 - 1</t>
  </si>
  <si>
    <t xml:space="preserve"> - Materie prime, sussidiarie e di consumo</t>
  </si>
  <si>
    <t>B - 1 - 2</t>
  </si>
  <si>
    <t xml:space="preserve"> - Prodotti in corso di lavorazione e semilavorati</t>
  </si>
  <si>
    <t>C - I - 3</t>
  </si>
  <si>
    <t xml:space="preserve"> - Lavori in corso su ordinazione</t>
  </si>
  <si>
    <t>B - 1 - 3</t>
  </si>
  <si>
    <t xml:space="preserve"> - Prodotti finiti e merci</t>
  </si>
  <si>
    <t>C - I - 5</t>
  </si>
  <si>
    <t xml:space="preserve"> - Acconti</t>
  </si>
  <si>
    <t>B - 2</t>
  </si>
  <si>
    <t>Crediti (Residui attivi)</t>
  </si>
  <si>
    <t>B - 2 - 1</t>
  </si>
  <si>
    <t xml:space="preserve"> - Verso lo Stato</t>
  </si>
  <si>
    <t>B - 2 - 2</t>
  </si>
  <si>
    <t xml:space="preserve"> - Verso altri</t>
  </si>
  <si>
    <t>B - 3</t>
  </si>
  <si>
    <t>Attività finanziarie che non costituiscono immobilizzazioni</t>
  </si>
  <si>
    <t>B - 3 - 1</t>
  </si>
  <si>
    <t xml:space="preserve"> - Titoli di Stato</t>
  </si>
  <si>
    <t>B - 3 - 2</t>
  </si>
  <si>
    <t>B - 4</t>
  </si>
  <si>
    <t>Disponibilità liquide</t>
  </si>
  <si>
    <t>B - 4 - 1</t>
  </si>
  <si>
    <t xml:space="preserve"> - Depositi bancari e postali</t>
  </si>
  <si>
    <t>B -Totale disponibilità</t>
  </si>
  <si>
    <t>C</t>
  </si>
  <si>
    <t>DEFICIT PATRIMONIALE</t>
  </si>
  <si>
    <t xml:space="preserve"> TOTALE ATTIVO</t>
  </si>
  <si>
    <t>CONTO DEL PATRIMONIO - PROSPETTO DEL PASSIVO</t>
  </si>
  <si>
    <t>DEBITI</t>
  </si>
  <si>
    <t>A lungo termine</t>
  </si>
  <si>
    <t>A - 2</t>
  </si>
  <si>
    <t>Residui passivi</t>
  </si>
  <si>
    <t>Totale debiti</t>
  </si>
  <si>
    <t>CONSISTENZA PATRIMONIALE</t>
  </si>
  <si>
    <t>TOTALE PASSIVO</t>
  </si>
  <si>
    <t xml:space="preserve">    CONTO DEL PATRIMONIO  - PROSPETTO DELL'ATTIVO </t>
  </si>
  <si>
    <t xml:space="preserve"> -Debiti verso le banche(1)</t>
  </si>
  <si>
    <r>
      <t>Mod. K</t>
    </r>
    <r>
      <rPr>
        <sz val="9"/>
        <rFont val="Arial"/>
        <family val="2"/>
      </rPr>
      <t xml:space="preserve"> (art.18 c.3)</t>
    </r>
  </si>
  <si>
    <t xml:space="preserve"> -  Altri titoli</t>
  </si>
  <si>
    <t xml:space="preserve">  Istituto Comprensivo Statale  "D.Galimberti " BERNEZZO (CN)</t>
  </si>
  <si>
    <t xml:space="preserve"> Manuela Sciandra </t>
  </si>
  <si>
    <t xml:space="preserve">    Esercizio finanziario  2018</t>
  </si>
  <si>
    <t>Esercizio finanziario 2018</t>
  </si>
  <si>
    <t>Bernezzo, 8 marzo 2019</t>
  </si>
  <si>
    <t>LA DSGA INCARICATA</t>
  </si>
  <si>
    <t xml:space="preserve">    Esercizio finanziario  2019</t>
  </si>
  <si>
    <t xml:space="preserve">Bernezzo, </t>
  </si>
  <si>
    <t>Stefania Montenegro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</si>
</sst>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&quot;L.&quot;\ * #,##0_-;\-&quot;L.&quot;\ * #,##0_-;_-&quot;L.&quot;\ * &quot;-&quot;_-;_-@_-"/>
    <numFmt numFmtId="165" formatCode="_-* #,##0.00_-;\-* #,##0.00_-;_-* &quot;-&quot;_-;_-@_-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b/>
      <sz val="9"/>
      <color indexed="17"/>
      <name val="Arial"/>
      <family val="2"/>
    </font>
    <font>
      <b/>
      <sz val="9"/>
      <name val="Arial"/>
    </font>
    <font>
      <b/>
      <sz val="9"/>
      <name val="Times New Roman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5" fillId="2" borderId="8" xfId="0" applyFont="1" applyFill="1" applyBorder="1"/>
    <xf numFmtId="0" fontId="5" fillId="2" borderId="11" xfId="0" applyFont="1" applyFill="1" applyBorder="1"/>
    <xf numFmtId="0" fontId="4" fillId="2" borderId="12" xfId="0" applyFont="1" applyFill="1" applyBorder="1"/>
    <xf numFmtId="0" fontId="5" fillId="2" borderId="12" xfId="0" applyFont="1" applyFill="1" applyBorder="1" applyAlignment="1">
      <alignment wrapText="1"/>
    </xf>
    <xf numFmtId="0" fontId="5" fillId="2" borderId="12" xfId="0" applyFont="1" applyFill="1" applyBorder="1"/>
    <xf numFmtId="0" fontId="4" fillId="2" borderId="12" xfId="0" applyFont="1" applyFill="1" applyBorder="1" applyAlignment="1">
      <alignment horizontal="right"/>
    </xf>
    <xf numFmtId="165" fontId="4" fillId="2" borderId="9" xfId="0" applyNumberFormat="1" applyFont="1" applyFill="1" applyBorder="1"/>
    <xf numFmtId="165" fontId="4" fillId="3" borderId="7" xfId="1" applyNumberFormat="1" applyFont="1" applyFill="1" applyBorder="1"/>
    <xf numFmtId="165" fontId="4" fillId="2" borderId="8" xfId="1" applyNumberFormat="1" applyFont="1" applyFill="1" applyBorder="1"/>
    <xf numFmtId="0" fontId="5" fillId="2" borderId="0" xfId="0" applyFont="1" applyFill="1" applyBorder="1"/>
    <xf numFmtId="165" fontId="4" fillId="2" borderId="7" xfId="1" applyNumberFormat="1" applyFont="1" applyFill="1" applyBorder="1"/>
    <xf numFmtId="0" fontId="5" fillId="2" borderId="6" xfId="0" applyFont="1" applyFill="1" applyBorder="1"/>
    <xf numFmtId="0" fontId="4" fillId="2" borderId="13" xfId="0" applyFont="1" applyFill="1" applyBorder="1" applyAlignment="1">
      <alignment horizontal="right"/>
    </xf>
    <xf numFmtId="165" fontId="4" fillId="2" borderId="14" xfId="0" applyNumberFormat="1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4" fontId="4" fillId="2" borderId="8" xfId="0" applyNumberFormat="1" applyFont="1" applyFill="1" applyBorder="1"/>
    <xf numFmtId="4" fontId="4" fillId="2" borderId="16" xfId="0" applyNumberFormat="1" applyFont="1" applyFill="1" applyBorder="1"/>
    <xf numFmtId="0" fontId="4" fillId="2" borderId="16" xfId="0" applyFont="1" applyFill="1" applyBorder="1"/>
    <xf numFmtId="0" fontId="4" fillId="2" borderId="8" xfId="0" applyFont="1" applyFill="1" applyBorder="1" applyAlignment="1">
      <alignment vertical="top"/>
    </xf>
    <xf numFmtId="0" fontId="4" fillId="2" borderId="15" xfId="0" applyFont="1" applyFill="1" applyBorder="1" applyAlignment="1">
      <alignment wrapText="1"/>
    </xf>
    <xf numFmtId="0" fontId="4" fillId="2" borderId="17" xfId="0" applyFont="1" applyFill="1" applyBorder="1" applyAlignment="1">
      <alignment horizontal="right"/>
    </xf>
    <xf numFmtId="43" fontId="4" fillId="2" borderId="18" xfId="0" applyNumberFormat="1" applyFont="1" applyFill="1" applyBorder="1"/>
    <xf numFmtId="0" fontId="4" fillId="2" borderId="19" xfId="0" applyFont="1" applyFill="1" applyBorder="1"/>
    <xf numFmtId="43" fontId="4" fillId="2" borderId="17" xfId="0" applyNumberFormat="1" applyFont="1" applyFill="1" applyBorder="1"/>
    <xf numFmtId="0" fontId="4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16" xfId="0" applyFont="1" applyFill="1" applyBorder="1"/>
    <xf numFmtId="47" fontId="5" fillId="2" borderId="8" xfId="0" applyNumberFormat="1" applyFont="1" applyFill="1" applyBorder="1"/>
    <xf numFmtId="165" fontId="4" fillId="2" borderId="6" xfId="1" applyNumberFormat="1" applyFont="1" applyFill="1" applyBorder="1"/>
    <xf numFmtId="49" fontId="5" fillId="2" borderId="0" xfId="0" applyNumberFormat="1" applyFont="1" applyFill="1" applyBorder="1"/>
    <xf numFmtId="165" fontId="5" fillId="2" borderId="0" xfId="0" applyNumberFormat="1" applyFont="1" applyFill="1" applyBorder="1"/>
    <xf numFmtId="165" fontId="4" fillId="2" borderId="22" xfId="0" applyNumberFormat="1" applyFont="1" applyFill="1" applyBorder="1"/>
    <xf numFmtId="165" fontId="1" fillId="2" borderId="0" xfId="0" applyNumberFormat="1" applyFont="1" applyFill="1"/>
    <xf numFmtId="0" fontId="2" fillId="0" borderId="0" xfId="0" applyFont="1" applyAlignment="1"/>
    <xf numFmtId="165" fontId="4" fillId="2" borderId="14" xfId="0" applyNumberFormat="1" applyFont="1" applyFill="1" applyBorder="1" applyAlignment="1">
      <alignment horizontal="right"/>
    </xf>
    <xf numFmtId="165" fontId="5" fillId="2" borderId="0" xfId="0" applyNumberFormat="1" applyFont="1" applyFill="1"/>
    <xf numFmtId="165" fontId="4" fillId="0" borderId="7" xfId="1" applyNumberFormat="1" applyFont="1" applyFill="1" applyBorder="1"/>
    <xf numFmtId="165" fontId="4" fillId="0" borderId="8" xfId="1" applyNumberFormat="1" applyFont="1" applyFill="1" applyBorder="1"/>
    <xf numFmtId="165" fontId="5" fillId="3" borderId="8" xfId="1" applyNumberFormat="1" applyFont="1" applyFill="1" applyBorder="1"/>
    <xf numFmtId="165" fontId="5" fillId="0" borderId="8" xfId="1" applyNumberFormat="1" applyFont="1" applyFill="1" applyBorder="1"/>
    <xf numFmtId="43" fontId="4" fillId="3" borderId="18" xfId="0" applyNumberFormat="1" applyFont="1" applyFill="1" applyBorder="1"/>
    <xf numFmtId="165" fontId="4" fillId="3" borderId="10" xfId="0" applyNumberFormat="1" applyFont="1" applyFill="1" applyBorder="1"/>
    <xf numFmtId="165" fontId="5" fillId="0" borderId="16" xfId="1" applyNumberFormat="1" applyFont="1" applyFill="1" applyBorder="1"/>
    <xf numFmtId="165" fontId="4" fillId="0" borderId="16" xfId="1" applyNumberFormat="1" applyFont="1" applyFill="1" applyBorder="1"/>
    <xf numFmtId="165" fontId="4" fillId="2" borderId="23" xfId="0" applyNumberFormat="1" applyFont="1" applyFill="1" applyBorder="1"/>
    <xf numFmtId="165" fontId="4" fillId="3" borderId="6" xfId="1" applyNumberFormat="1" applyFont="1" applyFill="1" applyBorder="1"/>
    <xf numFmtId="165" fontId="10" fillId="2" borderId="9" xfId="0" applyNumberFormat="1" applyFont="1" applyFill="1" applyBorder="1"/>
    <xf numFmtId="165" fontId="10" fillId="0" borderId="8" xfId="1" applyNumberFormat="1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gliaia [0]" xfId="1" builtinId="6"/>
    <cellStyle name="Normale" xfId="0" builtinId="0"/>
    <cellStyle name="Valuta (0)_Dialogo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5121" name="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nada.it/Documenti/cd12/Bilancio/NuovoBilanci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_g"/>
    </sheetNames>
    <sheetDataSet>
      <sheetData sheetId="0">
        <row r="1">
          <cell r="C1" t="str">
            <v>Denominazione Istituto</v>
          </cell>
          <cell r="M1" t="str">
            <v>Denominazione Istituto</v>
          </cell>
        </row>
        <row r="2">
          <cell r="C2" t="str">
            <v>SCHEDA ILLUSTRATIVA FINANZIARIA MODIFICA PROGETTO/ATTIVITA'</v>
          </cell>
          <cell r="L2" t="str">
            <v>SCHEDA ILLUSTRATIVA FINANZIARIA MODIFICA PROGETTO/ATTIVITA'</v>
          </cell>
        </row>
        <row r="3">
          <cell r="C3" t="str">
            <v>Esercizio finanziario 2002</v>
          </cell>
          <cell r="M3" t="str">
            <v>Esercizio finanziario 2002</v>
          </cell>
        </row>
        <row r="5">
          <cell r="C5" t="str">
            <v>Progetto/attività</v>
          </cell>
        </row>
        <row r="6">
          <cell r="C6" t="str">
            <v xml:space="preserve"> </v>
          </cell>
        </row>
        <row r="7">
          <cell r="N7" t="str">
            <v>Importi in Euro</v>
          </cell>
        </row>
        <row r="8">
          <cell r="C8" t="str">
            <v xml:space="preserve"> ENTRATE</v>
          </cell>
          <cell r="M8" t="str">
            <v>Esercizio corrente</v>
          </cell>
          <cell r="P8" t="str">
            <v>Esercizi successivi</v>
          </cell>
        </row>
        <row r="9">
          <cell r="A9" t="str">
            <v>Aggr.</v>
          </cell>
          <cell r="L9" t="str">
            <v>Programmazione</v>
          </cell>
          <cell r="M9" t="str">
            <v>Variazione</v>
          </cell>
          <cell r="N9" t="str">
            <v xml:space="preserve">Programmazione </v>
          </cell>
          <cell r="O9" t="str">
            <v>anno</v>
          </cell>
          <cell r="P9" t="str">
            <v>anno</v>
          </cell>
          <cell r="Q9" t="str">
            <v>anno</v>
          </cell>
          <cell r="R9" t="str">
            <v>anno</v>
          </cell>
        </row>
        <row r="10">
          <cell r="A10" t="str">
            <v xml:space="preserve"> </v>
          </cell>
          <cell r="B10" t="str">
            <v>Voce</v>
          </cell>
          <cell r="C10" t="str">
            <v xml:space="preserve"> </v>
          </cell>
          <cell r="L10" t="str">
            <v>approvata</v>
          </cell>
          <cell r="N10" t="str">
            <v>al __/__/__</v>
          </cell>
          <cell r="O10" t="str">
            <v>2003</v>
          </cell>
          <cell r="P10" t="str">
            <v>2004</v>
          </cell>
          <cell r="Q10" t="str">
            <v>2005</v>
          </cell>
          <cell r="R10" t="str">
            <v>2006</v>
          </cell>
        </row>
        <row r="11">
          <cell r="A11" t="str">
            <v>01</v>
          </cell>
          <cell r="B11" t="str">
            <v xml:space="preserve"> </v>
          </cell>
          <cell r="C11" t="str">
            <v>Avanzo di amministrazione presunto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A12" t="str">
            <v xml:space="preserve"> </v>
          </cell>
          <cell r="B12" t="str">
            <v>01</v>
          </cell>
          <cell r="C12" t="str">
            <v>Non vincolato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 xml:space="preserve"> </v>
          </cell>
          <cell r="B13" t="str">
            <v>02</v>
          </cell>
          <cell r="C13" t="str">
            <v>Vincolato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A14" t="str">
            <v>02</v>
          </cell>
          <cell r="B14" t="str">
            <v xml:space="preserve"> </v>
          </cell>
          <cell r="C14" t="str">
            <v>Finanziamenti dallo Stato</v>
          </cell>
          <cell r="N14" t="str">
            <v xml:space="preserve"> </v>
          </cell>
        </row>
        <row r="15">
          <cell r="A15" t="str">
            <v xml:space="preserve"> </v>
          </cell>
          <cell r="B15" t="str">
            <v>01</v>
          </cell>
          <cell r="C15" t="str">
            <v>Dotazione ordinaria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 xml:space="preserve"> </v>
          </cell>
          <cell r="B16" t="str">
            <v>02</v>
          </cell>
          <cell r="C16" t="str">
            <v>Dotazione perequativa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 xml:space="preserve"> </v>
          </cell>
          <cell r="B17" t="str">
            <v>03</v>
          </cell>
          <cell r="C17" t="str">
            <v>Altri finanziamenti non vincolati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 xml:space="preserve"> </v>
          </cell>
          <cell r="B18" t="str">
            <v>03</v>
          </cell>
          <cell r="C18" t="str">
            <v>Altri finanziamenti vincolati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03</v>
          </cell>
          <cell r="B19" t="str">
            <v xml:space="preserve"> </v>
          </cell>
          <cell r="C19" t="str">
            <v>Finanziamenti da Enti territoriali o da altre istituzioni pubbliche</v>
          </cell>
          <cell r="N19" t="str">
            <v xml:space="preserve"> </v>
          </cell>
        </row>
        <row r="20">
          <cell r="A20" t="str">
            <v xml:space="preserve"> </v>
          </cell>
          <cell r="B20" t="str">
            <v>01</v>
          </cell>
          <cell r="C20" t="str">
            <v>Non vincolati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A21" t="str">
            <v xml:space="preserve"> </v>
          </cell>
          <cell r="B21" t="str">
            <v>02</v>
          </cell>
          <cell r="C21" t="str">
            <v>Vincolati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04</v>
          </cell>
          <cell r="B22" t="str">
            <v xml:space="preserve"> </v>
          </cell>
          <cell r="C22" t="str">
            <v>Contributi da privati</v>
          </cell>
        </row>
        <row r="23">
          <cell r="A23" t="str">
            <v xml:space="preserve"> </v>
          </cell>
          <cell r="B23" t="str">
            <v>01</v>
          </cell>
          <cell r="C23" t="str">
            <v>Non vincolati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 xml:space="preserve"> </v>
          </cell>
          <cell r="B24" t="str">
            <v>02</v>
          </cell>
          <cell r="C24" t="str">
            <v>Vincolati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05</v>
          </cell>
          <cell r="C25" t="str">
            <v>Proventi da gestioni economiche</v>
          </cell>
          <cell r="L25">
            <v>0</v>
          </cell>
          <cell r="M25">
            <v>0</v>
          </cell>
        </row>
        <row r="26">
          <cell r="B26" t="str">
            <v>01</v>
          </cell>
          <cell r="C26" t="str">
            <v>Azienda agraria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 xml:space="preserve"> </v>
          </cell>
          <cell r="B27" t="str">
            <v>02</v>
          </cell>
          <cell r="C27" t="str">
            <v>Azienda speciale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 xml:space="preserve"> </v>
          </cell>
          <cell r="B28" t="str">
            <v>03</v>
          </cell>
          <cell r="C28" t="str">
            <v>Attività per conto terzi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04</v>
          </cell>
          <cell r="C29" t="str">
            <v>Attività convittuale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A30" t="str">
            <v>06</v>
          </cell>
          <cell r="B30" t="str">
            <v xml:space="preserve"> </v>
          </cell>
          <cell r="C30" t="str">
            <v>Altre entrate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A31" t="str">
            <v>07</v>
          </cell>
          <cell r="B31" t="str">
            <v xml:space="preserve"> </v>
          </cell>
          <cell r="C31" t="str">
            <v>Mutui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 xml:space="preserve"> </v>
          </cell>
          <cell r="C32" t="str">
            <v>Totale risorse progetto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 t="str">
            <v>Totale Avanzo di amministrazione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5">
          <cell r="C35" t="str">
            <v xml:space="preserve"> SPESE</v>
          </cell>
          <cell r="N35" t="str">
            <v>Importi in Euro</v>
          </cell>
        </row>
        <row r="36">
          <cell r="A36" t="str">
            <v>Mastro</v>
          </cell>
          <cell r="L36" t="str">
            <v xml:space="preserve">Programmazione approvata </v>
          </cell>
          <cell r="M36" t="str">
            <v>Variazione</v>
          </cell>
          <cell r="N36" t="str">
            <v>Programmazione al __/__/__</v>
          </cell>
          <cell r="O36" t="str">
            <v>anno</v>
          </cell>
          <cell r="P36" t="str">
            <v>anno</v>
          </cell>
          <cell r="Q36" t="str">
            <v>anno</v>
          </cell>
          <cell r="R36" t="str">
            <v>anno</v>
          </cell>
        </row>
        <row r="37">
          <cell r="A37" t="str">
            <v>01</v>
          </cell>
          <cell r="C37" t="str">
            <v>Trattamento fondamentale e accessorio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02</v>
          </cell>
          <cell r="C38" t="str">
            <v>Missioni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03</v>
          </cell>
          <cell r="C39" t="str">
            <v>Altre spese di personale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A40" t="str">
            <v>04</v>
          </cell>
          <cell r="C40" t="str">
            <v>Beni d'investimento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 t="str">
            <v>05</v>
          </cell>
          <cell r="C41" t="str">
            <v xml:space="preserve">Beni di consumo 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A42" t="str">
            <v>06</v>
          </cell>
          <cell r="C42" t="str">
            <v>Prestazione di servizi da terzi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07</v>
          </cell>
          <cell r="C43" t="str">
            <v>Tributi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08</v>
          </cell>
          <cell r="C44" t="str">
            <v>Altre spese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09</v>
          </cell>
          <cell r="C45" t="str">
            <v>Oneri finanziari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 t="str">
            <v>Totale spese progetto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 t="str">
            <v>Data __/__/__</v>
          </cell>
        </row>
        <row r="48">
          <cell r="N48" t="str">
            <v>IL DIRETTORE DEI SERVIZI</v>
          </cell>
        </row>
        <row r="49">
          <cell r="N49" t="str">
            <v xml:space="preserve">GENERALI E AMMINISTRATIVI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2"/>
  <sheetViews>
    <sheetView topLeftCell="A49" zoomScale="120" zoomScaleNormal="75" workbookViewId="0">
      <selection activeCell="B101" sqref="B101"/>
    </sheetView>
  </sheetViews>
  <sheetFormatPr defaultColWidth="9.1796875" defaultRowHeight="12.5"/>
  <cols>
    <col min="1" max="1" width="12.7265625" style="2" customWidth="1"/>
    <col min="2" max="2" width="46.26953125" style="2" customWidth="1"/>
    <col min="3" max="3" width="14.1796875" style="2" customWidth="1"/>
    <col min="4" max="4" width="13.1796875" style="2" customWidth="1"/>
    <col min="5" max="5" width="14.7265625" style="2" customWidth="1"/>
    <col min="6" max="6" width="16.54296875" style="2" customWidth="1"/>
    <col min="7" max="16384" width="9.1796875" style="2"/>
  </cols>
  <sheetData>
    <row r="1" spans="1:6" ht="18.75" customHeight="1">
      <c r="A1" s="6"/>
      <c r="B1" s="7" t="s">
        <v>101</v>
      </c>
      <c r="C1" s="8"/>
      <c r="D1" s="9" t="s">
        <v>99</v>
      </c>
      <c r="E1" s="8"/>
      <c r="F1" s="1"/>
    </row>
    <row r="2" spans="1:6" ht="18" customHeight="1">
      <c r="A2" s="6"/>
      <c r="B2" s="10" t="s">
        <v>97</v>
      </c>
      <c r="C2" s="8"/>
      <c r="D2" s="11"/>
      <c r="E2" s="12" t="s">
        <v>0</v>
      </c>
      <c r="F2" s="1"/>
    </row>
    <row r="3" spans="1:6" s="4" customFormat="1" ht="18" customHeight="1">
      <c r="A3" s="13"/>
      <c r="B3" s="14" t="s">
        <v>103</v>
      </c>
      <c r="C3" s="15"/>
      <c r="D3" s="13"/>
      <c r="E3" s="16"/>
      <c r="F3" s="3"/>
    </row>
    <row r="4" spans="1:6" ht="13" thickBot="1">
      <c r="A4" s="17"/>
      <c r="B4" s="17" t="s">
        <v>0</v>
      </c>
      <c r="C4" s="17"/>
      <c r="D4" s="17"/>
      <c r="E4" s="17"/>
      <c r="F4" s="1"/>
    </row>
    <row r="5" spans="1:6">
      <c r="A5" s="18" t="s">
        <v>1</v>
      </c>
      <c r="B5" s="19" t="s">
        <v>2</v>
      </c>
      <c r="C5" s="5" t="s">
        <v>3</v>
      </c>
      <c r="D5" s="5" t="s">
        <v>4</v>
      </c>
      <c r="E5" s="5" t="s">
        <v>5</v>
      </c>
      <c r="F5" s="1"/>
    </row>
    <row r="6" spans="1:6" ht="13" thickBot="1">
      <c r="A6" s="20"/>
      <c r="B6" s="21"/>
      <c r="C6" s="22" t="s">
        <v>6</v>
      </c>
      <c r="D6" s="22" t="s">
        <v>0</v>
      </c>
      <c r="E6" s="22" t="s">
        <v>7</v>
      </c>
      <c r="F6" s="1"/>
    </row>
    <row r="7" spans="1:6" hidden="1">
      <c r="A7" s="23"/>
      <c r="B7" s="24"/>
      <c r="C7" s="23"/>
      <c r="D7" s="24"/>
      <c r="E7" s="23"/>
      <c r="F7" s="1"/>
    </row>
    <row r="8" spans="1:6" hidden="1">
      <c r="A8" s="25"/>
      <c r="B8" s="24"/>
      <c r="C8" s="26"/>
      <c r="D8" s="27"/>
      <c r="E8" s="26"/>
      <c r="F8" s="1"/>
    </row>
    <row r="9" spans="1:6" hidden="1">
      <c r="A9" s="28"/>
      <c r="B9" s="29"/>
      <c r="C9" s="25"/>
      <c r="D9" s="24"/>
      <c r="E9" s="25"/>
      <c r="F9" s="1"/>
    </row>
    <row r="10" spans="1:6" hidden="1">
      <c r="A10" s="28"/>
      <c r="B10" s="29"/>
      <c r="C10" s="25"/>
      <c r="D10" s="24"/>
      <c r="E10" s="25"/>
      <c r="F10" s="1"/>
    </row>
    <row r="11" spans="1:6">
      <c r="A11" s="25" t="s">
        <v>8</v>
      </c>
      <c r="B11" s="30" t="s">
        <v>9</v>
      </c>
      <c r="C11" s="25"/>
      <c r="D11" s="24"/>
      <c r="E11" s="25"/>
      <c r="F11" s="1"/>
    </row>
    <row r="12" spans="1:6">
      <c r="A12" s="25" t="s">
        <v>10</v>
      </c>
      <c r="B12" s="30" t="s">
        <v>11</v>
      </c>
      <c r="C12" s="25"/>
      <c r="D12" s="24"/>
      <c r="E12" s="25"/>
      <c r="F12" s="1"/>
    </row>
    <row r="13" spans="1:6" ht="23">
      <c r="A13" s="28" t="s">
        <v>12</v>
      </c>
      <c r="B13" s="31" t="s">
        <v>13</v>
      </c>
      <c r="C13" s="25"/>
      <c r="D13" s="24"/>
      <c r="E13" s="25"/>
      <c r="F13" s="1"/>
    </row>
    <row r="14" spans="1:6">
      <c r="A14" s="28" t="s">
        <v>14</v>
      </c>
      <c r="B14" s="32" t="s">
        <v>15</v>
      </c>
      <c r="C14" s="25"/>
      <c r="D14" s="24"/>
      <c r="E14" s="25"/>
      <c r="F14" s="1"/>
    </row>
    <row r="15" spans="1:6">
      <c r="A15" s="28" t="s">
        <v>16</v>
      </c>
      <c r="B15" s="32" t="s">
        <v>17</v>
      </c>
      <c r="C15" s="25"/>
      <c r="D15" s="24"/>
      <c r="E15" s="25"/>
      <c r="F15" s="1"/>
    </row>
    <row r="16" spans="1:6">
      <c r="A16" s="28"/>
      <c r="B16" s="33" t="s">
        <v>18</v>
      </c>
      <c r="C16" s="34">
        <f>SUM(C13:C15)</f>
        <v>0</v>
      </c>
      <c r="D16" s="34">
        <f>SUM(D13:D15)</f>
        <v>0</v>
      </c>
      <c r="E16" s="34">
        <f>SUM(E13:E15)</f>
        <v>0</v>
      </c>
      <c r="F16" s="1"/>
    </row>
    <row r="17" spans="1:6">
      <c r="A17" s="25" t="s">
        <v>19</v>
      </c>
      <c r="B17" s="30" t="s">
        <v>20</v>
      </c>
      <c r="C17" s="25"/>
      <c r="D17" s="24"/>
      <c r="E17" s="25"/>
      <c r="F17" s="1"/>
    </row>
    <row r="18" spans="1:6">
      <c r="A18" s="28" t="s">
        <v>21</v>
      </c>
      <c r="B18" s="32" t="s">
        <v>22</v>
      </c>
      <c r="C18" s="25"/>
      <c r="D18" s="24"/>
      <c r="E18" s="25"/>
      <c r="F18" s="1"/>
    </row>
    <row r="19" spans="1:6">
      <c r="A19" s="28" t="s">
        <v>23</v>
      </c>
      <c r="B19" s="32" t="s">
        <v>24</v>
      </c>
      <c r="C19" s="44"/>
      <c r="D19" s="24"/>
      <c r="E19" s="25"/>
      <c r="F19" s="1"/>
    </row>
    <row r="20" spans="1:6">
      <c r="A20" s="28" t="s">
        <v>25</v>
      </c>
      <c r="B20" s="32" t="s">
        <v>26</v>
      </c>
      <c r="C20" s="36">
        <v>58659.06</v>
      </c>
      <c r="D20" s="35">
        <v>-5513.08</v>
      </c>
      <c r="E20" s="36">
        <f>SUM(C20:D20)</f>
        <v>53145.979999999996</v>
      </c>
      <c r="F20" s="1"/>
    </row>
    <row r="21" spans="1:6">
      <c r="A21" s="28" t="s">
        <v>27</v>
      </c>
      <c r="B21" s="32" t="s">
        <v>28</v>
      </c>
      <c r="C21" s="36">
        <v>0</v>
      </c>
      <c r="D21" s="69"/>
      <c r="E21" s="36">
        <v>0</v>
      </c>
      <c r="F21" s="1"/>
    </row>
    <row r="22" spans="1:6">
      <c r="A22" s="28" t="s">
        <v>29</v>
      </c>
      <c r="B22" s="32" t="s">
        <v>30</v>
      </c>
      <c r="C22" s="25"/>
      <c r="D22" s="24"/>
      <c r="E22" s="25"/>
      <c r="F22" s="1"/>
    </row>
    <row r="23" spans="1:6">
      <c r="A23" s="28"/>
      <c r="B23" s="33" t="s">
        <v>18</v>
      </c>
      <c r="C23" s="34">
        <f>SUM(C18:C22)</f>
        <v>58659.06</v>
      </c>
      <c r="D23" s="34">
        <f>SUM(D18:D22)</f>
        <v>-5513.08</v>
      </c>
      <c r="E23" s="34">
        <f>SUM(E18:E22)</f>
        <v>53145.979999999996</v>
      </c>
      <c r="F23" s="1"/>
    </row>
    <row r="24" spans="1:6">
      <c r="A24" s="25" t="s">
        <v>31</v>
      </c>
      <c r="B24" s="30" t="s">
        <v>32</v>
      </c>
      <c r="C24" s="25"/>
      <c r="D24" s="24"/>
      <c r="E24" s="25"/>
      <c r="F24" s="1"/>
    </row>
    <row r="25" spans="1:6">
      <c r="A25" s="28" t="s">
        <v>33</v>
      </c>
      <c r="B25" s="32" t="s">
        <v>34</v>
      </c>
      <c r="C25" s="25"/>
      <c r="D25" s="24"/>
      <c r="E25" s="25"/>
      <c r="F25" s="1"/>
    </row>
    <row r="26" spans="1:6">
      <c r="A26" s="28" t="s">
        <v>35</v>
      </c>
      <c r="B26" s="32" t="s">
        <v>36</v>
      </c>
      <c r="C26" s="25"/>
      <c r="D26" s="24"/>
      <c r="E26" s="25"/>
      <c r="F26" s="1"/>
    </row>
    <row r="27" spans="1:6">
      <c r="A27" s="28" t="s">
        <v>37</v>
      </c>
      <c r="B27" s="32" t="s">
        <v>38</v>
      </c>
      <c r="C27" s="25"/>
      <c r="D27" s="24"/>
      <c r="E27" s="25"/>
      <c r="F27" s="1"/>
    </row>
    <row r="28" spans="1:6">
      <c r="A28" s="28" t="s">
        <v>39</v>
      </c>
      <c r="B28" s="32" t="s">
        <v>40</v>
      </c>
      <c r="C28" s="25"/>
      <c r="D28" s="24"/>
      <c r="E28" s="25"/>
      <c r="F28" s="1"/>
    </row>
    <row r="29" spans="1:6">
      <c r="A29" s="28" t="s">
        <v>41</v>
      </c>
      <c r="B29" s="32" t="s">
        <v>42</v>
      </c>
      <c r="C29" s="25"/>
      <c r="D29" s="24"/>
      <c r="E29" s="25"/>
      <c r="F29" s="1"/>
    </row>
    <row r="30" spans="1:6" hidden="1">
      <c r="A30" s="28" t="s">
        <v>43</v>
      </c>
      <c r="B30" s="32" t="s">
        <v>44</v>
      </c>
      <c r="C30" s="25"/>
      <c r="D30" s="24"/>
      <c r="E30" s="25"/>
      <c r="F30" s="1"/>
    </row>
    <row r="31" spans="1:6" hidden="1">
      <c r="A31" s="28" t="s">
        <v>43</v>
      </c>
      <c r="B31" s="37" t="s">
        <v>45</v>
      </c>
      <c r="C31" s="25"/>
      <c r="D31" s="24"/>
      <c r="E31" s="25"/>
      <c r="F31" s="1"/>
    </row>
    <row r="32" spans="1:6" hidden="1">
      <c r="A32" s="28" t="s">
        <v>43</v>
      </c>
      <c r="B32" s="37" t="s">
        <v>46</v>
      </c>
      <c r="C32" s="25"/>
      <c r="D32" s="24"/>
      <c r="E32" s="25"/>
      <c r="F32" s="1"/>
    </row>
    <row r="33" spans="1:6" hidden="1">
      <c r="A33" s="28" t="s">
        <v>47</v>
      </c>
      <c r="B33" s="32" t="s">
        <v>48</v>
      </c>
      <c r="C33" s="25"/>
      <c r="D33" s="24"/>
      <c r="E33" s="25"/>
      <c r="F33" s="1"/>
    </row>
    <row r="34" spans="1:6" hidden="1">
      <c r="A34" s="28" t="s">
        <v>47</v>
      </c>
      <c r="B34" s="37" t="s">
        <v>45</v>
      </c>
      <c r="C34" s="25"/>
      <c r="D34" s="24"/>
      <c r="E34" s="25"/>
      <c r="F34" s="1"/>
    </row>
    <row r="35" spans="1:6" hidden="1">
      <c r="A35" s="28" t="s">
        <v>47</v>
      </c>
      <c r="B35" s="37" t="s">
        <v>46</v>
      </c>
      <c r="C35" s="25"/>
      <c r="D35" s="24"/>
      <c r="E35" s="25"/>
      <c r="F35" s="1"/>
    </row>
    <row r="36" spans="1:6">
      <c r="A36" s="28" t="s">
        <v>49</v>
      </c>
      <c r="B36" s="32" t="s">
        <v>50</v>
      </c>
      <c r="C36" s="36"/>
      <c r="D36" s="38"/>
      <c r="E36" s="36"/>
      <c r="F36" s="1"/>
    </row>
    <row r="37" spans="1:6" hidden="1">
      <c r="A37" s="28" t="s">
        <v>51</v>
      </c>
      <c r="B37" s="37" t="s">
        <v>45</v>
      </c>
      <c r="C37" s="25"/>
      <c r="D37" s="24"/>
      <c r="E37" s="25"/>
      <c r="F37" s="1"/>
    </row>
    <row r="38" spans="1:6" hidden="1">
      <c r="A38" s="28" t="s">
        <v>51</v>
      </c>
      <c r="B38" s="37" t="s">
        <v>46</v>
      </c>
      <c r="C38" s="25"/>
      <c r="D38" s="24"/>
      <c r="E38" s="25"/>
      <c r="F38" s="1"/>
    </row>
    <row r="39" spans="1:6">
      <c r="A39" s="28" t="s">
        <v>52</v>
      </c>
      <c r="B39" s="32" t="s">
        <v>53</v>
      </c>
      <c r="C39" s="36"/>
      <c r="D39" s="38"/>
      <c r="E39" s="36"/>
      <c r="F39" s="1"/>
    </row>
    <row r="40" spans="1:6" hidden="1">
      <c r="A40" s="28" t="s">
        <v>54</v>
      </c>
      <c r="B40" s="37" t="s">
        <v>45</v>
      </c>
      <c r="C40" s="25"/>
      <c r="D40" s="24"/>
      <c r="E40" s="25"/>
      <c r="F40" s="1"/>
    </row>
    <row r="41" spans="1:6" hidden="1">
      <c r="A41" s="28" t="s">
        <v>54</v>
      </c>
      <c r="B41" s="37" t="s">
        <v>46</v>
      </c>
      <c r="C41" s="25"/>
      <c r="D41" s="24"/>
      <c r="E41" s="25"/>
      <c r="F41" s="1"/>
    </row>
    <row r="42" spans="1:6">
      <c r="A42" s="28"/>
      <c r="B42" s="33" t="s">
        <v>18</v>
      </c>
      <c r="C42" s="34">
        <f>SUM(C25:C39)</f>
        <v>0</v>
      </c>
      <c r="D42" s="34"/>
      <c r="E42" s="34">
        <f>SUM(E25:E39)</f>
        <v>0</v>
      </c>
      <c r="F42" s="1"/>
    </row>
    <row r="43" spans="1:6" ht="13" thickBot="1">
      <c r="A43" s="39"/>
      <c r="B43" s="40" t="s">
        <v>55</v>
      </c>
      <c r="C43" s="41">
        <f>C16+C23+C42</f>
        <v>58659.06</v>
      </c>
      <c r="D43" s="41">
        <f>D16+D23+D42</f>
        <v>-5513.08</v>
      </c>
      <c r="E43" s="41">
        <f>E16+E23+E42</f>
        <v>53145.979999999996</v>
      </c>
      <c r="F43" s="1"/>
    </row>
    <row r="44" spans="1:6">
      <c r="A44" s="25" t="s">
        <v>56</v>
      </c>
      <c r="B44" s="30" t="s">
        <v>57</v>
      </c>
      <c r="C44" s="25"/>
      <c r="D44" s="24"/>
      <c r="E44" s="25"/>
      <c r="F44" s="1"/>
    </row>
    <row r="45" spans="1:6">
      <c r="A45" s="25" t="s">
        <v>58</v>
      </c>
      <c r="B45" s="42" t="s">
        <v>59</v>
      </c>
      <c r="C45" s="25"/>
      <c r="D45" s="24"/>
      <c r="E45" s="25"/>
      <c r="F45" s="1"/>
    </row>
    <row r="46" spans="1:6">
      <c r="A46" s="28" t="s">
        <v>60</v>
      </c>
      <c r="B46" s="43" t="s">
        <v>61</v>
      </c>
      <c r="C46" s="45"/>
      <c r="D46" s="44"/>
      <c r="E46" s="45"/>
      <c r="F46" s="1"/>
    </row>
    <row r="47" spans="1:6">
      <c r="A47" s="28" t="s">
        <v>62</v>
      </c>
      <c r="B47" s="43" t="s">
        <v>63</v>
      </c>
      <c r="C47" s="46"/>
      <c r="D47" s="25"/>
      <c r="E47" s="46"/>
      <c r="F47" s="1"/>
    </row>
    <row r="48" spans="1:6" hidden="1">
      <c r="A48" s="28" t="s">
        <v>64</v>
      </c>
      <c r="B48" s="43" t="s">
        <v>65</v>
      </c>
      <c r="C48" s="46"/>
      <c r="D48" s="25"/>
      <c r="E48" s="46"/>
      <c r="F48" s="1"/>
    </row>
    <row r="49" spans="1:6">
      <c r="A49" s="28" t="s">
        <v>66</v>
      </c>
      <c r="B49" s="43" t="s">
        <v>67</v>
      </c>
      <c r="C49" s="46"/>
      <c r="D49" s="25"/>
      <c r="E49" s="46"/>
      <c r="F49" s="1"/>
    </row>
    <row r="50" spans="1:6" hidden="1">
      <c r="A50" s="28" t="s">
        <v>68</v>
      </c>
      <c r="B50" s="43" t="s">
        <v>69</v>
      </c>
      <c r="C50" s="46"/>
      <c r="D50" s="25"/>
      <c r="E50" s="46"/>
      <c r="F50" s="1"/>
    </row>
    <row r="51" spans="1:6">
      <c r="A51" s="28"/>
      <c r="B51" s="33" t="s">
        <v>18</v>
      </c>
      <c r="C51" s="34">
        <f>SUM(C46:C49)</f>
        <v>0</v>
      </c>
      <c r="D51" s="34"/>
      <c r="E51" s="34">
        <f>SUM(E46:E49)</f>
        <v>0</v>
      </c>
      <c r="F51" s="1"/>
    </row>
    <row r="52" spans="1:6">
      <c r="A52" s="25" t="s">
        <v>70</v>
      </c>
      <c r="B52" s="42" t="s">
        <v>71</v>
      </c>
      <c r="C52" s="25"/>
      <c r="D52" s="24"/>
      <c r="E52" s="25"/>
      <c r="F52" s="1"/>
    </row>
    <row r="53" spans="1:6">
      <c r="A53" s="28" t="s">
        <v>72</v>
      </c>
      <c r="B53" s="43" t="s">
        <v>73</v>
      </c>
      <c r="C53" s="70">
        <v>0</v>
      </c>
      <c r="D53" s="38">
        <v>0</v>
      </c>
      <c r="E53" s="70">
        <f>SUM(C53:D53)</f>
        <v>0</v>
      </c>
      <c r="F53" s="1"/>
    </row>
    <row r="54" spans="1:6">
      <c r="A54" s="28" t="s">
        <v>74</v>
      </c>
      <c r="B54" s="43" t="s">
        <v>75</v>
      </c>
      <c r="C54" s="70">
        <v>3369.58</v>
      </c>
      <c r="D54" s="35">
        <v>1238.51</v>
      </c>
      <c r="E54" s="36">
        <f>SUM(C54:D54)</f>
        <v>4608.09</v>
      </c>
      <c r="F54" s="1"/>
    </row>
    <row r="55" spans="1:6">
      <c r="A55" s="28"/>
      <c r="B55" s="33" t="s">
        <v>18</v>
      </c>
      <c r="C55" s="34">
        <f>SUM(C53:C54)</f>
        <v>3369.58</v>
      </c>
      <c r="D55" s="74">
        <f>SUM(D53:D54)</f>
        <v>1238.51</v>
      </c>
      <c r="E55" s="34">
        <f>SUM(E53:E54)</f>
        <v>4608.09</v>
      </c>
      <c r="F55" s="1"/>
    </row>
    <row r="56" spans="1:6" ht="23">
      <c r="A56" s="47" t="s">
        <v>76</v>
      </c>
      <c r="B56" s="48" t="s">
        <v>77</v>
      </c>
      <c r="C56" s="25"/>
      <c r="D56" s="24"/>
      <c r="E56" s="25"/>
      <c r="F56" s="1"/>
    </row>
    <row r="57" spans="1:6">
      <c r="A57" s="28" t="s">
        <v>78</v>
      </c>
      <c r="B57" s="43" t="s">
        <v>79</v>
      </c>
      <c r="C57" s="46"/>
      <c r="D57" s="25"/>
      <c r="E57" s="46"/>
      <c r="F57" s="1"/>
    </row>
    <row r="58" spans="1:6">
      <c r="A58" s="28" t="s">
        <v>80</v>
      </c>
      <c r="B58" s="43" t="s">
        <v>100</v>
      </c>
      <c r="C58" s="46"/>
      <c r="D58" s="44"/>
      <c r="E58" s="46"/>
      <c r="F58" s="1"/>
    </row>
    <row r="59" spans="1:6">
      <c r="A59" s="28"/>
      <c r="B59" s="33" t="s">
        <v>18</v>
      </c>
      <c r="C59" s="34">
        <f>SUM(C57:C58)</f>
        <v>0</v>
      </c>
      <c r="D59" s="34"/>
      <c r="E59" s="34">
        <f>SUM(E57:E58)</f>
        <v>0</v>
      </c>
      <c r="F59" s="1"/>
    </row>
    <row r="60" spans="1:6">
      <c r="A60" s="25" t="s">
        <v>81</v>
      </c>
      <c r="B60" s="42" t="s">
        <v>82</v>
      </c>
      <c r="C60" s="46"/>
      <c r="D60" s="25"/>
      <c r="E60" s="46"/>
      <c r="F60" s="1"/>
    </row>
    <row r="61" spans="1:6">
      <c r="A61" s="28" t="s">
        <v>83</v>
      </c>
      <c r="B61" s="43" t="s">
        <v>84</v>
      </c>
      <c r="C61" s="72">
        <v>42799.32</v>
      </c>
      <c r="D61" s="71">
        <v>-10370.43</v>
      </c>
      <c r="E61" s="75">
        <f>SUM(C61:D61)</f>
        <v>32428.89</v>
      </c>
      <c r="F61" s="1"/>
    </row>
    <row r="62" spans="1:6">
      <c r="A62" s="25"/>
      <c r="B62" s="33" t="s">
        <v>18</v>
      </c>
      <c r="C62" s="34">
        <f>SUM(C60:C61)</f>
        <v>42799.32</v>
      </c>
      <c r="D62" s="74">
        <f>SUM(D60:D61)</f>
        <v>-10370.43</v>
      </c>
      <c r="E62" s="76">
        <f>SUM(C62:D62)</f>
        <v>32428.89</v>
      </c>
      <c r="F62" s="1"/>
    </row>
    <row r="63" spans="1:6" ht="13" thickBot="1">
      <c r="A63" s="39"/>
      <c r="B63" s="49" t="s">
        <v>85</v>
      </c>
      <c r="C63" s="50">
        <f>SUM(C55,C62)</f>
        <v>46168.9</v>
      </c>
      <c r="D63" s="73">
        <f>SUM(D55,D62)</f>
        <v>-9131.92</v>
      </c>
      <c r="E63" s="50">
        <f>SUM(E55,E62)</f>
        <v>37036.979999999996</v>
      </c>
      <c r="F63" s="1"/>
    </row>
    <row r="64" spans="1:6" ht="13" thickTop="1">
      <c r="A64" s="25" t="s">
        <v>86</v>
      </c>
      <c r="B64" s="42" t="s">
        <v>87</v>
      </c>
      <c r="C64" s="51"/>
      <c r="D64" s="64"/>
      <c r="E64" s="51"/>
      <c r="F64" s="1"/>
    </row>
    <row r="65" spans="1:6" ht="13" thickBot="1">
      <c r="A65" s="39"/>
      <c r="B65" s="49" t="s">
        <v>88</v>
      </c>
      <c r="C65" s="52">
        <f>SUM(C43,C63)</f>
        <v>104827.95999999999</v>
      </c>
      <c r="D65" s="73">
        <f>SUM(D43,D63)</f>
        <v>-14645</v>
      </c>
      <c r="E65" s="52">
        <f>SUM(E43,E63)</f>
        <v>90182.959999999992</v>
      </c>
      <c r="F65" s="1"/>
    </row>
    <row r="66" spans="1:6">
      <c r="A66" s="37"/>
      <c r="B66" s="53"/>
      <c r="C66" s="63"/>
      <c r="D66" s="63"/>
      <c r="E66" s="37"/>
      <c r="F66" s="1"/>
    </row>
    <row r="67" spans="1:6">
      <c r="A67" s="37"/>
      <c r="B67" s="15" t="s">
        <v>89</v>
      </c>
      <c r="C67" s="37"/>
      <c r="D67" s="37"/>
      <c r="E67" s="37"/>
      <c r="F67" s="1"/>
    </row>
    <row r="68" spans="1:6" ht="12.75" customHeight="1">
      <c r="A68" s="37"/>
      <c r="B68" s="54" t="s">
        <v>104</v>
      </c>
      <c r="C68" s="37"/>
      <c r="D68" s="37"/>
      <c r="E68" s="37"/>
      <c r="F68" s="1"/>
    </row>
    <row r="69" spans="1:6" ht="13" thickBot="1">
      <c r="A69" s="55"/>
      <c r="B69" s="55"/>
      <c r="C69" s="55"/>
      <c r="D69" s="55"/>
      <c r="E69" s="55"/>
      <c r="F69" s="1"/>
    </row>
    <row r="70" spans="1:6">
      <c r="A70" s="18" t="s">
        <v>1</v>
      </c>
      <c r="B70" s="56" t="s">
        <v>2</v>
      </c>
      <c r="C70" s="5" t="s">
        <v>3</v>
      </c>
      <c r="D70" s="5" t="s">
        <v>4</v>
      </c>
      <c r="E70" s="5" t="s">
        <v>5</v>
      </c>
      <c r="F70" s="1"/>
    </row>
    <row r="71" spans="1:6" ht="13" thickBot="1">
      <c r="A71" s="20"/>
      <c r="B71" s="57"/>
      <c r="C71" s="22" t="s">
        <v>6</v>
      </c>
      <c r="D71" s="22" t="s">
        <v>0</v>
      </c>
      <c r="E71" s="22" t="s">
        <v>7</v>
      </c>
      <c r="F71" s="1"/>
    </row>
    <row r="72" spans="1:6">
      <c r="A72" s="25" t="s">
        <v>8</v>
      </c>
      <c r="B72" s="58" t="s">
        <v>90</v>
      </c>
      <c r="C72" s="28"/>
      <c r="D72" s="28"/>
      <c r="E72" s="59"/>
      <c r="F72" s="1"/>
    </row>
    <row r="73" spans="1:6">
      <c r="A73" s="25" t="s">
        <v>10</v>
      </c>
      <c r="B73" s="30" t="s">
        <v>91</v>
      </c>
      <c r="C73" s="25"/>
      <c r="D73" s="24"/>
      <c r="E73" s="25"/>
      <c r="F73" s="1"/>
    </row>
    <row r="74" spans="1:6">
      <c r="A74" s="28" t="s">
        <v>12</v>
      </c>
      <c r="B74" s="37" t="s">
        <v>98</v>
      </c>
      <c r="C74" s="28"/>
      <c r="D74" s="60"/>
      <c r="E74" s="59"/>
      <c r="F74" s="1"/>
    </row>
    <row r="75" spans="1:6">
      <c r="A75" s="28"/>
      <c r="B75" s="33" t="s">
        <v>18</v>
      </c>
      <c r="C75" s="34">
        <f>C74</f>
        <v>0</v>
      </c>
      <c r="D75" s="34">
        <f>D74</f>
        <v>0</v>
      </c>
      <c r="E75" s="34">
        <f>E74</f>
        <v>0</v>
      </c>
      <c r="F75" s="1"/>
    </row>
    <row r="76" spans="1:6">
      <c r="A76" s="25" t="s">
        <v>92</v>
      </c>
      <c r="B76" s="42" t="s">
        <v>93</v>
      </c>
      <c r="C76" s="25"/>
      <c r="D76" s="24"/>
      <c r="E76" s="25"/>
      <c r="F76" s="1"/>
    </row>
    <row r="77" spans="1:6">
      <c r="A77" s="28" t="s">
        <v>21</v>
      </c>
      <c r="B77" s="43" t="s">
        <v>73</v>
      </c>
      <c r="C77" s="70">
        <v>1246.18</v>
      </c>
      <c r="D77" s="35">
        <v>-1246.18</v>
      </c>
      <c r="E77" s="70">
        <f>SUM(C77:D77)</f>
        <v>0</v>
      </c>
      <c r="F77" s="1"/>
    </row>
    <row r="78" spans="1:6">
      <c r="A78" s="28" t="s">
        <v>23</v>
      </c>
      <c r="B78" s="43" t="s">
        <v>75</v>
      </c>
      <c r="C78" s="70">
        <v>2806.84</v>
      </c>
      <c r="D78" s="35">
        <v>-2789.52</v>
      </c>
      <c r="E78" s="70">
        <f>SUM(C78:D78)</f>
        <v>17.320000000000164</v>
      </c>
      <c r="F78" s="1"/>
    </row>
    <row r="79" spans="1:6">
      <c r="A79" s="28"/>
      <c r="B79" s="33" t="s">
        <v>18</v>
      </c>
      <c r="C79" s="34">
        <f>C77+C78</f>
        <v>4053.0200000000004</v>
      </c>
      <c r="D79" s="74">
        <f>SUM(D77:D78)</f>
        <v>-4035.7</v>
      </c>
      <c r="E79" s="34">
        <f>SUM(C79:D79)</f>
        <v>17.320000000000618</v>
      </c>
      <c r="F79" s="1"/>
    </row>
    <row r="80" spans="1:6" ht="13" thickBot="1">
      <c r="A80" s="39"/>
      <c r="B80" s="40" t="s">
        <v>94</v>
      </c>
      <c r="C80" s="41">
        <f>C75+C79</f>
        <v>4053.0200000000004</v>
      </c>
      <c r="D80" s="41">
        <f>D75+D79</f>
        <v>-4035.7</v>
      </c>
      <c r="E80" s="41">
        <f>E75+E79</f>
        <v>17.320000000000618</v>
      </c>
      <c r="F80" s="1"/>
    </row>
    <row r="81" spans="1:6" ht="13" thickBot="1">
      <c r="A81" s="25" t="s">
        <v>56</v>
      </c>
      <c r="B81" s="58" t="s">
        <v>95</v>
      </c>
      <c r="C81" s="67">
        <v>100774.94</v>
      </c>
      <c r="D81" s="78">
        <v>-10609.3</v>
      </c>
      <c r="E81" s="61">
        <f>SUM(C81,D81)</f>
        <v>90165.64</v>
      </c>
      <c r="F81" s="1"/>
    </row>
    <row r="82" spans="1:6" ht="13" thickBot="1">
      <c r="A82" s="39"/>
      <c r="B82" s="49" t="s">
        <v>96</v>
      </c>
      <c r="C82" s="52"/>
      <c r="D82" s="73"/>
      <c r="E82" s="52"/>
      <c r="F82" s="65"/>
    </row>
    <row r="83" spans="1:6">
      <c r="A83" s="37"/>
      <c r="B83" s="13"/>
      <c r="C83" s="77"/>
      <c r="D83" s="68"/>
      <c r="E83" s="63"/>
      <c r="F83" s="1"/>
    </row>
    <row r="84" spans="1:6">
      <c r="A84" s="62" t="s">
        <v>105</v>
      </c>
      <c r="B84" s="13"/>
      <c r="C84" s="81" t="s">
        <v>106</v>
      </c>
      <c r="D84" s="81"/>
      <c r="E84" s="37"/>
      <c r="F84" s="1"/>
    </row>
    <row r="85" spans="1:6">
      <c r="A85" s="37"/>
      <c r="B85" s="58"/>
      <c r="C85" s="81" t="s">
        <v>102</v>
      </c>
      <c r="D85" s="81"/>
      <c r="E85" s="37"/>
      <c r="F85" s="1"/>
    </row>
    <row r="86" spans="1:6">
      <c r="A86" s="13"/>
      <c r="B86" s="13"/>
      <c r="C86" s="13"/>
      <c r="D86" s="15"/>
      <c r="E86" s="13"/>
      <c r="F86" s="1"/>
    </row>
    <row r="87" spans="1:6">
      <c r="A87" s="8"/>
      <c r="B87" s="8"/>
      <c r="C87" s="82"/>
      <c r="D87" s="82"/>
      <c r="E87" s="82"/>
      <c r="F87" s="1"/>
    </row>
    <row r="88" spans="1:6">
      <c r="A88" s="8"/>
      <c r="B88" s="8"/>
      <c r="C88" s="8"/>
      <c r="D88" s="8"/>
      <c r="E88" s="8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2" spans="1:6" ht="13">
      <c r="A92" s="66"/>
      <c r="B92" s="66"/>
      <c r="C92" s="66"/>
      <c r="D92" s="66"/>
      <c r="E92" s="66"/>
    </row>
  </sheetData>
  <mergeCells count="3">
    <mergeCell ref="C84:D84"/>
    <mergeCell ref="C85:D85"/>
    <mergeCell ref="C87:E87"/>
  </mergeCells>
  <phoneticPr fontId="0" type="noConversion"/>
  <printOptions horizontalCentered="1"/>
  <pageMargins left="0.35433070866141736" right="0.31496062992125984" top="0.47244094488188981" bottom="0.6692913385826772" header="0.31496062992125984" footer="0.51181102362204722"/>
  <pageSetup paperSize="9" scale="91" orientation="portrait" r:id="rId1"/>
  <headerFooter alignWithMargins="0">
    <oddFooter>Pagina &amp;P</oddFooter>
  </headerFooter>
  <rowBreaks count="1" manualBreakCount="1">
    <brk id="6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2"/>
  <sheetViews>
    <sheetView tabSelected="1" topLeftCell="B69" zoomScale="120" zoomScaleNormal="75" workbookViewId="0">
      <selection activeCell="D64" sqref="D64"/>
    </sheetView>
  </sheetViews>
  <sheetFormatPr defaultColWidth="9.1796875" defaultRowHeight="12.5"/>
  <cols>
    <col min="1" max="1" width="12.7265625" style="2" customWidth="1"/>
    <col min="2" max="2" width="46.26953125" style="2" customWidth="1"/>
    <col min="3" max="3" width="14.1796875" style="2" customWidth="1"/>
    <col min="4" max="4" width="13.1796875" style="2" customWidth="1"/>
    <col min="5" max="5" width="14.7265625" style="2" customWidth="1"/>
    <col min="6" max="6" width="16.54296875" style="2" customWidth="1"/>
    <col min="7" max="8" width="9.1796875" style="2"/>
    <col min="9" max="9" width="12.08984375" style="2" bestFit="1" customWidth="1"/>
    <col min="10" max="16384" width="9.1796875" style="2"/>
  </cols>
  <sheetData>
    <row r="1" spans="1:6" ht="18.75" customHeight="1">
      <c r="A1" s="6"/>
      <c r="B1" s="7" t="s">
        <v>101</v>
      </c>
      <c r="C1" s="8"/>
      <c r="D1" s="9" t="s">
        <v>99</v>
      </c>
      <c r="E1" s="8"/>
      <c r="F1" s="1"/>
    </row>
    <row r="2" spans="1:6" ht="18" customHeight="1">
      <c r="A2" s="6"/>
      <c r="B2" s="10" t="s">
        <v>97</v>
      </c>
      <c r="C2" s="8"/>
      <c r="D2" s="11"/>
      <c r="E2" s="12" t="s">
        <v>0</v>
      </c>
      <c r="F2" s="1"/>
    </row>
    <row r="3" spans="1:6" s="4" customFormat="1" ht="18" customHeight="1">
      <c r="A3" s="13"/>
      <c r="B3" s="14" t="s">
        <v>107</v>
      </c>
      <c r="C3" s="15"/>
      <c r="D3" s="13"/>
      <c r="E3" s="16"/>
      <c r="F3" s="3"/>
    </row>
    <row r="4" spans="1:6" ht="13" thickBot="1">
      <c r="A4" s="17"/>
      <c r="B4" s="17" t="s">
        <v>0</v>
      </c>
      <c r="C4" s="17"/>
      <c r="D4" s="17"/>
      <c r="E4" s="17"/>
      <c r="F4" s="1"/>
    </row>
    <row r="5" spans="1:6">
      <c r="A5" s="18" t="s">
        <v>1</v>
      </c>
      <c r="B5" s="19" t="s">
        <v>2</v>
      </c>
      <c r="C5" s="5" t="s">
        <v>5</v>
      </c>
      <c r="D5" s="5" t="s">
        <v>4</v>
      </c>
      <c r="E5" s="5" t="s">
        <v>5</v>
      </c>
      <c r="F5" s="1"/>
    </row>
    <row r="6" spans="1:6" ht="13" thickBot="1">
      <c r="A6" s="20"/>
      <c r="B6" s="21"/>
      <c r="C6" s="22" t="s">
        <v>6</v>
      </c>
      <c r="D6" s="22" t="s">
        <v>0</v>
      </c>
      <c r="E6" s="22" t="s">
        <v>7</v>
      </c>
      <c r="F6" s="1"/>
    </row>
    <row r="7" spans="1:6" hidden="1">
      <c r="A7" s="23"/>
      <c r="B7" s="24"/>
      <c r="C7" s="23"/>
      <c r="D7" s="24"/>
      <c r="E7" s="23"/>
      <c r="F7" s="1"/>
    </row>
    <row r="8" spans="1:6" hidden="1">
      <c r="A8" s="25"/>
      <c r="B8" s="24"/>
      <c r="C8" s="26"/>
      <c r="D8" s="27"/>
      <c r="E8" s="26"/>
      <c r="F8" s="1"/>
    </row>
    <row r="9" spans="1:6" hidden="1">
      <c r="A9" s="28"/>
      <c r="B9" s="29"/>
      <c r="C9" s="25"/>
      <c r="D9" s="24"/>
      <c r="E9" s="25"/>
      <c r="F9" s="1"/>
    </row>
    <row r="10" spans="1:6" hidden="1">
      <c r="A10" s="28"/>
      <c r="B10" s="29"/>
      <c r="C10" s="25"/>
      <c r="D10" s="24"/>
      <c r="E10" s="25"/>
      <c r="F10" s="1"/>
    </row>
    <row r="11" spans="1:6">
      <c r="A11" s="25" t="s">
        <v>8</v>
      </c>
      <c r="B11" s="30" t="s">
        <v>9</v>
      </c>
      <c r="C11" s="25"/>
      <c r="D11" s="24"/>
      <c r="E11" s="25"/>
      <c r="F11" s="1"/>
    </row>
    <row r="12" spans="1:6">
      <c r="A12" s="25" t="s">
        <v>10</v>
      </c>
      <c r="B12" s="30" t="s">
        <v>11</v>
      </c>
      <c r="C12" s="25"/>
      <c r="D12" s="24"/>
      <c r="E12" s="25"/>
      <c r="F12" s="1"/>
    </row>
    <row r="13" spans="1:6" ht="23">
      <c r="A13" s="28" t="s">
        <v>12</v>
      </c>
      <c r="B13" s="31" t="s">
        <v>13</v>
      </c>
      <c r="C13" s="25"/>
      <c r="D13" s="24"/>
      <c r="E13" s="25"/>
      <c r="F13" s="1"/>
    </row>
    <row r="14" spans="1:6">
      <c r="A14" s="28" t="s">
        <v>14</v>
      </c>
      <c r="B14" s="32" t="s">
        <v>15</v>
      </c>
      <c r="C14" s="25"/>
      <c r="D14" s="24"/>
      <c r="E14" s="25"/>
      <c r="F14" s="1"/>
    </row>
    <row r="15" spans="1:6">
      <c r="A15" s="28" t="s">
        <v>16</v>
      </c>
      <c r="B15" s="32" t="s">
        <v>17</v>
      </c>
      <c r="C15" s="25"/>
      <c r="D15" s="24"/>
      <c r="E15" s="25"/>
      <c r="F15" s="1"/>
    </row>
    <row r="16" spans="1:6">
      <c r="A16" s="28"/>
      <c r="B16" s="33" t="s">
        <v>18</v>
      </c>
      <c r="C16" s="34">
        <f>SUM(C13:C15)</f>
        <v>0</v>
      </c>
      <c r="D16" s="34">
        <f>SUM(D13:D15)</f>
        <v>0</v>
      </c>
      <c r="E16" s="34">
        <f>SUM(E13:E15)</f>
        <v>0</v>
      </c>
      <c r="F16" s="1"/>
    </row>
    <row r="17" spans="1:9">
      <c r="A17" s="25" t="s">
        <v>19</v>
      </c>
      <c r="B17" s="30" t="s">
        <v>20</v>
      </c>
      <c r="C17" s="25"/>
      <c r="D17" s="24"/>
      <c r="E17" s="25"/>
      <c r="F17" s="1"/>
    </row>
    <row r="18" spans="1:9">
      <c r="A18" s="28" t="s">
        <v>21</v>
      </c>
      <c r="B18" s="32" t="s">
        <v>22</v>
      </c>
      <c r="C18" s="25"/>
      <c r="D18" s="24"/>
      <c r="E18" s="25"/>
      <c r="F18" s="1"/>
    </row>
    <row r="19" spans="1:9">
      <c r="A19" s="28" t="s">
        <v>23</v>
      </c>
      <c r="B19" s="32" t="s">
        <v>24</v>
      </c>
      <c r="C19" s="44"/>
      <c r="D19" s="24"/>
      <c r="E19" s="25"/>
      <c r="F19" s="1"/>
    </row>
    <row r="20" spans="1:9">
      <c r="A20" s="28" t="s">
        <v>25</v>
      </c>
      <c r="B20" s="32" t="s">
        <v>26</v>
      </c>
      <c r="C20" s="36">
        <f ca="1">'Mod. K (2018)'!E20</f>
        <v>53145.979999999996</v>
      </c>
      <c r="D20" s="35">
        <f>E20-C20</f>
        <v>-4914.8999999999942</v>
      </c>
      <c r="E20" s="36">
        <v>48231.08</v>
      </c>
      <c r="F20" s="1"/>
    </row>
    <row r="21" spans="1:9">
      <c r="A21" s="28" t="s">
        <v>27</v>
      </c>
      <c r="B21" s="32" t="s">
        <v>28</v>
      </c>
      <c r="C21" s="36">
        <v>0</v>
      </c>
      <c r="D21" s="69"/>
      <c r="E21" s="36">
        <v>0</v>
      </c>
      <c r="F21" s="1"/>
    </row>
    <row r="22" spans="1:9">
      <c r="A22" s="28" t="s">
        <v>29</v>
      </c>
      <c r="B22" s="32" t="s">
        <v>30</v>
      </c>
      <c r="C22" s="25"/>
      <c r="D22" s="24"/>
      <c r="E22" s="25"/>
      <c r="F22" s="1"/>
      <c r="I22" s="2">
        <v>4.4444444444444401E+24</v>
      </c>
    </row>
    <row r="23" spans="1:9">
      <c r="A23" s="28"/>
      <c r="B23" s="33" t="s">
        <v>18</v>
      </c>
      <c r="C23" s="34">
        <f>SUM(C18:C22)</f>
        <v>53145.979999999996</v>
      </c>
      <c r="D23" s="34">
        <f>SUM(D18:D22)</f>
        <v>-4914.8999999999942</v>
      </c>
      <c r="E23" s="34">
        <f>SUM(E18:E22)</f>
        <v>48231.08</v>
      </c>
      <c r="F23" s="1"/>
    </row>
    <row r="24" spans="1:9">
      <c r="A24" s="25" t="s">
        <v>31</v>
      </c>
      <c r="B24" s="30" t="s">
        <v>32</v>
      </c>
      <c r="C24" s="25"/>
      <c r="D24" s="24"/>
      <c r="E24" s="25"/>
      <c r="F24" s="1"/>
    </row>
    <row r="25" spans="1:9">
      <c r="A25" s="28" t="s">
        <v>33</v>
      </c>
      <c r="B25" s="32" t="s">
        <v>34</v>
      </c>
      <c r="C25" s="25"/>
      <c r="D25" s="24"/>
      <c r="E25" s="25"/>
      <c r="F25" s="1"/>
    </row>
    <row r="26" spans="1:9">
      <c r="A26" s="28" t="s">
        <v>35</v>
      </c>
      <c r="B26" s="32" t="s">
        <v>36</v>
      </c>
      <c r="C26" s="25"/>
      <c r="D26" s="24"/>
      <c r="E26" s="25"/>
      <c r="F26" s="1"/>
    </row>
    <row r="27" spans="1:9">
      <c r="A27" s="28" t="s">
        <v>37</v>
      </c>
      <c r="B27" s="32" t="s">
        <v>38</v>
      </c>
      <c r="C27" s="25"/>
      <c r="D27" s="24"/>
      <c r="E27" s="25"/>
      <c r="F27" s="1"/>
    </row>
    <row r="28" spans="1:9">
      <c r="A28" s="28" t="s">
        <v>39</v>
      </c>
      <c r="B28" s="32" t="s">
        <v>40</v>
      </c>
      <c r="C28" s="25"/>
      <c r="D28" s="24"/>
      <c r="E28" s="25"/>
      <c r="F28" s="1"/>
    </row>
    <row r="29" spans="1:9">
      <c r="A29" s="28" t="s">
        <v>41</v>
      </c>
      <c r="B29" s="32" t="s">
        <v>42</v>
      </c>
      <c r="C29" s="25"/>
      <c r="D29" s="24"/>
      <c r="E29" s="25"/>
      <c r="F29" s="1"/>
    </row>
    <row r="30" spans="1:9" hidden="1">
      <c r="A30" s="28" t="s">
        <v>43</v>
      </c>
      <c r="B30" s="32" t="s">
        <v>44</v>
      </c>
      <c r="C30" s="25"/>
      <c r="D30" s="24"/>
      <c r="E30" s="25"/>
      <c r="F30" s="1"/>
    </row>
    <row r="31" spans="1:9" hidden="1">
      <c r="A31" s="28" t="s">
        <v>43</v>
      </c>
      <c r="B31" s="37" t="s">
        <v>45</v>
      </c>
      <c r="C31" s="25"/>
      <c r="D31" s="24"/>
      <c r="E31" s="25"/>
      <c r="F31" s="1"/>
    </row>
    <row r="32" spans="1:9" hidden="1">
      <c r="A32" s="28" t="s">
        <v>43</v>
      </c>
      <c r="B32" s="37" t="s">
        <v>46</v>
      </c>
      <c r="C32" s="25"/>
      <c r="D32" s="24"/>
      <c r="E32" s="25"/>
      <c r="F32" s="1"/>
    </row>
    <row r="33" spans="1:6" hidden="1">
      <c r="A33" s="28" t="s">
        <v>47</v>
      </c>
      <c r="B33" s="32" t="s">
        <v>48</v>
      </c>
      <c r="C33" s="25"/>
      <c r="D33" s="24"/>
      <c r="E33" s="25"/>
      <c r="F33" s="1"/>
    </row>
    <row r="34" spans="1:6" hidden="1">
      <c r="A34" s="28" t="s">
        <v>47</v>
      </c>
      <c r="B34" s="37" t="s">
        <v>45</v>
      </c>
      <c r="C34" s="25"/>
      <c r="D34" s="24"/>
      <c r="E34" s="25"/>
      <c r="F34" s="1"/>
    </row>
    <row r="35" spans="1:6" hidden="1">
      <c r="A35" s="28" t="s">
        <v>47</v>
      </c>
      <c r="B35" s="37" t="s">
        <v>46</v>
      </c>
      <c r="C35" s="25"/>
      <c r="D35" s="24"/>
      <c r="E35" s="25"/>
      <c r="F35" s="1"/>
    </row>
    <row r="36" spans="1:6">
      <c r="A36" s="28" t="s">
        <v>49</v>
      </c>
      <c r="B36" s="32" t="s">
        <v>50</v>
      </c>
      <c r="C36" s="36"/>
      <c r="D36" s="38"/>
      <c r="E36" s="36"/>
      <c r="F36" s="1"/>
    </row>
    <row r="37" spans="1:6" hidden="1">
      <c r="A37" s="28" t="s">
        <v>51</v>
      </c>
      <c r="B37" s="37" t="s">
        <v>45</v>
      </c>
      <c r="C37" s="25"/>
      <c r="D37" s="24"/>
      <c r="E37" s="25"/>
      <c r="F37" s="1"/>
    </row>
    <row r="38" spans="1:6" hidden="1">
      <c r="A38" s="28" t="s">
        <v>51</v>
      </c>
      <c r="B38" s="37" t="s">
        <v>46</v>
      </c>
      <c r="C38" s="25"/>
      <c r="D38" s="24"/>
      <c r="E38" s="25"/>
      <c r="F38" s="1"/>
    </row>
    <row r="39" spans="1:6">
      <c r="A39" s="28" t="s">
        <v>52</v>
      </c>
      <c r="B39" s="32" t="s">
        <v>53</v>
      </c>
      <c r="C39" s="36"/>
      <c r="D39" s="38"/>
      <c r="E39" s="36"/>
      <c r="F39" s="1"/>
    </row>
    <row r="40" spans="1:6" hidden="1">
      <c r="A40" s="28" t="s">
        <v>54</v>
      </c>
      <c r="B40" s="37" t="s">
        <v>45</v>
      </c>
      <c r="C40" s="25"/>
      <c r="D40" s="24"/>
      <c r="E40" s="25"/>
      <c r="F40" s="1"/>
    </row>
    <row r="41" spans="1:6" hidden="1">
      <c r="A41" s="28" t="s">
        <v>54</v>
      </c>
      <c r="B41" s="37" t="s">
        <v>46</v>
      </c>
      <c r="C41" s="25"/>
      <c r="D41" s="24"/>
      <c r="E41" s="25"/>
      <c r="F41" s="1"/>
    </row>
    <row r="42" spans="1:6">
      <c r="A42" s="28"/>
      <c r="B42" s="33" t="s">
        <v>18</v>
      </c>
      <c r="C42" s="34">
        <f>SUM(C25:C39)</f>
        <v>0</v>
      </c>
      <c r="D42" s="34"/>
      <c r="E42" s="34">
        <f>SUM(E25:E39)</f>
        <v>0</v>
      </c>
      <c r="F42" s="1"/>
    </row>
    <row r="43" spans="1:6" ht="13" thickBot="1">
      <c r="A43" s="39"/>
      <c r="B43" s="40" t="s">
        <v>55</v>
      </c>
      <c r="C43" s="41">
        <f>C16+C23+C42</f>
        <v>53145.979999999996</v>
      </c>
      <c r="D43" s="41">
        <f>D16+D23+D42</f>
        <v>-4914.8999999999942</v>
      </c>
      <c r="E43" s="41">
        <f>E16+E23+E42</f>
        <v>48231.08</v>
      </c>
      <c r="F43" s="1"/>
    </row>
    <row r="44" spans="1:6">
      <c r="A44" s="25" t="s">
        <v>56</v>
      </c>
      <c r="B44" s="30" t="s">
        <v>57</v>
      </c>
      <c r="C44" s="25"/>
      <c r="D44" s="24"/>
      <c r="E44" s="25"/>
      <c r="F44" s="1"/>
    </row>
    <row r="45" spans="1:6">
      <c r="A45" s="25" t="s">
        <v>58</v>
      </c>
      <c r="B45" s="42" t="s">
        <v>59</v>
      </c>
      <c r="C45" s="25"/>
      <c r="D45" s="24"/>
      <c r="E45" s="25"/>
      <c r="F45" s="1"/>
    </row>
    <row r="46" spans="1:6">
      <c r="A46" s="28" t="s">
        <v>60</v>
      </c>
      <c r="B46" s="43" t="s">
        <v>61</v>
      </c>
      <c r="C46" s="45"/>
      <c r="D46" s="44"/>
      <c r="E46" s="45"/>
      <c r="F46" s="1"/>
    </row>
    <row r="47" spans="1:6">
      <c r="A47" s="28" t="s">
        <v>62</v>
      </c>
      <c r="B47" s="43" t="s">
        <v>63</v>
      </c>
      <c r="C47" s="46"/>
      <c r="D47" s="25"/>
      <c r="E47" s="46"/>
      <c r="F47" s="1"/>
    </row>
    <row r="48" spans="1:6" hidden="1">
      <c r="A48" s="28" t="s">
        <v>64</v>
      </c>
      <c r="B48" s="43" t="s">
        <v>65</v>
      </c>
      <c r="C48" s="46"/>
      <c r="D48" s="25"/>
      <c r="E48" s="46"/>
      <c r="F48" s="1"/>
    </row>
    <row r="49" spans="1:6">
      <c r="A49" s="28" t="s">
        <v>66</v>
      </c>
      <c r="B49" s="43" t="s">
        <v>67</v>
      </c>
      <c r="C49" s="46"/>
      <c r="D49" s="25"/>
      <c r="E49" s="46"/>
      <c r="F49" s="1"/>
    </row>
    <row r="50" spans="1:6" hidden="1">
      <c r="A50" s="28" t="s">
        <v>68</v>
      </c>
      <c r="B50" s="43" t="s">
        <v>69</v>
      </c>
      <c r="C50" s="46"/>
      <c r="D50" s="25"/>
      <c r="E50" s="46"/>
      <c r="F50" s="1"/>
    </row>
    <row r="51" spans="1:6">
      <c r="A51" s="28"/>
      <c r="B51" s="33" t="s">
        <v>18</v>
      </c>
      <c r="C51" s="34">
        <f>SUM(C46:C49)</f>
        <v>0</v>
      </c>
      <c r="D51" s="34"/>
      <c r="E51" s="34">
        <f>SUM(E46:E49)</f>
        <v>0</v>
      </c>
      <c r="F51" s="1"/>
    </row>
    <row r="52" spans="1:6">
      <c r="A52" s="25" t="s">
        <v>70</v>
      </c>
      <c r="B52" s="42" t="s">
        <v>71</v>
      </c>
      <c r="C52" s="25"/>
      <c r="D52" s="24"/>
      <c r="E52" s="25"/>
      <c r="F52" s="1"/>
    </row>
    <row r="53" spans="1:6">
      <c r="A53" s="28" t="s">
        <v>72</v>
      </c>
      <c r="B53" s="43" t="s">
        <v>73</v>
      </c>
      <c r="C53" s="70">
        <v>0</v>
      </c>
      <c r="D53" s="38">
        <v>0</v>
      </c>
      <c r="E53" s="70">
        <f>SUM(C53:D53)</f>
        <v>0</v>
      </c>
      <c r="F53" s="1"/>
    </row>
    <row r="54" spans="1:6">
      <c r="A54" s="28" t="s">
        <v>74</v>
      </c>
      <c r="B54" s="43" t="s">
        <v>75</v>
      </c>
      <c r="C54" s="70">
        <f ca="1">'Mod. K (2018)'!E54</f>
        <v>4608.09</v>
      </c>
      <c r="D54" s="35">
        <f>E54-C54</f>
        <v>22510.67</v>
      </c>
      <c r="E54" s="36">
        <v>27118.76</v>
      </c>
      <c r="F54" s="1"/>
    </row>
    <row r="55" spans="1:6">
      <c r="A55" s="28"/>
      <c r="B55" s="33" t="s">
        <v>18</v>
      </c>
      <c r="C55" s="34">
        <f>SUM(C53:C54)</f>
        <v>4608.09</v>
      </c>
      <c r="D55" s="74">
        <f>SUM(D53:D54)</f>
        <v>22510.67</v>
      </c>
      <c r="E55" s="34">
        <f>SUM(E53:E54)</f>
        <v>27118.76</v>
      </c>
      <c r="F55" s="1"/>
    </row>
    <row r="56" spans="1:6" ht="23">
      <c r="A56" s="47" t="s">
        <v>76</v>
      </c>
      <c r="B56" s="48" t="s">
        <v>77</v>
      </c>
      <c r="C56" s="25"/>
      <c r="D56" s="24"/>
      <c r="E56" s="25"/>
      <c r="F56" s="1"/>
    </row>
    <row r="57" spans="1:6">
      <c r="A57" s="28" t="s">
        <v>78</v>
      </c>
      <c r="B57" s="43" t="s">
        <v>79</v>
      </c>
      <c r="C57" s="46"/>
      <c r="D57" s="25"/>
      <c r="E57" s="46"/>
      <c r="F57" s="1"/>
    </row>
    <row r="58" spans="1:6">
      <c r="A58" s="28" t="s">
        <v>80</v>
      </c>
      <c r="B58" s="43" t="s">
        <v>100</v>
      </c>
      <c r="C58" s="46"/>
      <c r="D58" s="44"/>
      <c r="E58" s="46"/>
      <c r="F58" s="1"/>
    </row>
    <row r="59" spans="1:6">
      <c r="A59" s="28"/>
      <c r="B59" s="33" t="s">
        <v>18</v>
      </c>
      <c r="C59" s="34">
        <f>SUM(C57:C58)</f>
        <v>0</v>
      </c>
      <c r="D59" s="34"/>
      <c r="E59" s="34">
        <f>SUM(E57:E58)</f>
        <v>0</v>
      </c>
      <c r="F59" s="1"/>
    </row>
    <row r="60" spans="1:6">
      <c r="A60" s="25" t="s">
        <v>81</v>
      </c>
      <c r="B60" s="42" t="s">
        <v>82</v>
      </c>
      <c r="C60" s="46"/>
      <c r="D60" s="25"/>
      <c r="E60" s="46"/>
      <c r="F60" s="1"/>
    </row>
    <row r="61" spans="1:6">
      <c r="A61" s="28" t="s">
        <v>83</v>
      </c>
      <c r="B61" s="43" t="s">
        <v>84</v>
      </c>
      <c r="C61" s="72">
        <f ca="1">'Mod. K (2018)'!E61</f>
        <v>32428.89</v>
      </c>
      <c r="D61" s="71">
        <f>E61-C61</f>
        <v>-5052.7599999999984</v>
      </c>
      <c r="E61" s="75">
        <v>27376.13</v>
      </c>
      <c r="F61" s="1"/>
    </row>
    <row r="62" spans="1:6">
      <c r="A62" s="25"/>
      <c r="B62" s="33" t="s">
        <v>18</v>
      </c>
      <c r="C62" s="34">
        <f>SUM(C60:C61)</f>
        <v>32428.89</v>
      </c>
      <c r="D62" s="74">
        <f>SUM(D60:D61)</f>
        <v>-5052.7599999999984</v>
      </c>
      <c r="E62" s="76">
        <f>SUM(C62:D62)</f>
        <v>27376.13</v>
      </c>
      <c r="F62" s="1"/>
    </row>
    <row r="63" spans="1:6" ht="13" thickBot="1">
      <c r="A63" s="39"/>
      <c r="B63" s="49" t="s">
        <v>85</v>
      </c>
      <c r="C63" s="50">
        <f>SUM(C55,C62)</f>
        <v>37036.979999999996</v>
      </c>
      <c r="D63" s="73">
        <f>SUM(D55,D62)</f>
        <v>17457.91</v>
      </c>
      <c r="E63" s="50">
        <f>SUM(E55,E62)</f>
        <v>54494.89</v>
      </c>
      <c r="F63" s="1"/>
    </row>
    <row r="64" spans="1:6" ht="13" thickTop="1">
      <c r="A64" s="25" t="s">
        <v>86</v>
      </c>
      <c r="B64" s="42" t="s">
        <v>87</v>
      </c>
      <c r="C64" s="51"/>
      <c r="D64" s="64"/>
      <c r="E64" s="51"/>
      <c r="F64" s="1"/>
    </row>
    <row r="65" spans="1:6" ht="13" thickBot="1">
      <c r="A65" s="39"/>
      <c r="B65" s="49" t="s">
        <v>88</v>
      </c>
      <c r="C65" s="52">
        <f>SUM(C43,C63)</f>
        <v>90182.959999999992</v>
      </c>
      <c r="D65" s="73">
        <f>SUM(D43,D63)</f>
        <v>12543.010000000006</v>
      </c>
      <c r="E65" s="52">
        <f>SUM(E43,E63)</f>
        <v>102725.97</v>
      </c>
      <c r="F65" s="1"/>
    </row>
    <row r="66" spans="1:6">
      <c r="A66" s="37"/>
      <c r="B66" s="53"/>
      <c r="C66" s="63"/>
      <c r="D66" s="63"/>
      <c r="E66" s="37"/>
      <c r="F66" s="1"/>
    </row>
    <row r="67" spans="1:6">
      <c r="A67" s="37"/>
      <c r="B67" s="15" t="s">
        <v>89</v>
      </c>
      <c r="C67" s="37"/>
      <c r="D67" s="37"/>
      <c r="E67" s="37"/>
      <c r="F67" s="1"/>
    </row>
    <row r="68" spans="1:6" ht="12.75" customHeight="1">
      <c r="A68" s="37"/>
      <c r="B68" s="54" t="s">
        <v>104</v>
      </c>
      <c r="C68" s="37"/>
      <c r="D68" s="37"/>
      <c r="E68" s="37"/>
      <c r="F68" s="1"/>
    </row>
    <row r="69" spans="1:6" ht="13" thickBot="1">
      <c r="A69" s="55"/>
      <c r="B69" s="55"/>
      <c r="C69" s="55"/>
      <c r="D69" s="55"/>
      <c r="E69" s="55"/>
      <c r="F69" s="1"/>
    </row>
    <row r="70" spans="1:6">
      <c r="A70" s="18" t="s">
        <v>1</v>
      </c>
      <c r="B70" s="56" t="s">
        <v>2</v>
      </c>
      <c r="C70" s="5" t="s">
        <v>3</v>
      </c>
      <c r="D70" s="5" t="s">
        <v>4</v>
      </c>
      <c r="E70" s="5" t="s">
        <v>5</v>
      </c>
      <c r="F70" s="1"/>
    </row>
    <row r="71" spans="1:6" ht="13" thickBot="1">
      <c r="A71" s="20"/>
      <c r="B71" s="57"/>
      <c r="C71" s="22" t="s">
        <v>6</v>
      </c>
      <c r="D71" s="22" t="s">
        <v>0</v>
      </c>
      <c r="E71" s="22" t="s">
        <v>7</v>
      </c>
      <c r="F71" s="1"/>
    </row>
    <row r="72" spans="1:6">
      <c r="A72" s="25" t="s">
        <v>8</v>
      </c>
      <c r="B72" s="58" t="s">
        <v>90</v>
      </c>
      <c r="C72" s="28"/>
      <c r="D72" s="28"/>
      <c r="E72" s="59"/>
      <c r="F72" s="1"/>
    </row>
    <row r="73" spans="1:6">
      <c r="A73" s="25" t="s">
        <v>10</v>
      </c>
      <c r="B73" s="30" t="s">
        <v>91</v>
      </c>
      <c r="C73" s="25"/>
      <c r="D73" s="24"/>
      <c r="E73" s="25"/>
      <c r="F73" s="1"/>
    </row>
    <row r="74" spans="1:6">
      <c r="A74" s="28" t="s">
        <v>12</v>
      </c>
      <c r="B74" s="37" t="s">
        <v>98</v>
      </c>
      <c r="C74" s="28"/>
      <c r="D74" s="60"/>
      <c r="E74" s="59"/>
      <c r="F74" s="1"/>
    </row>
    <row r="75" spans="1:6">
      <c r="A75" s="28"/>
      <c r="B75" s="33" t="s">
        <v>18</v>
      </c>
      <c r="C75" s="34">
        <f>C74</f>
        <v>0</v>
      </c>
      <c r="D75" s="34">
        <f>D74</f>
        <v>0</v>
      </c>
      <c r="E75" s="34">
        <f>E74</f>
        <v>0</v>
      </c>
      <c r="F75" s="1"/>
    </row>
    <row r="76" spans="1:6">
      <c r="A76" s="25" t="s">
        <v>92</v>
      </c>
      <c r="B76" s="42" t="s">
        <v>93</v>
      </c>
      <c r="C76" s="25"/>
      <c r="D76" s="24"/>
      <c r="E76" s="25"/>
      <c r="F76" s="1"/>
    </row>
    <row r="77" spans="1:6">
      <c r="A77" s="28" t="s">
        <v>21</v>
      </c>
      <c r="B77" s="43" t="s">
        <v>73</v>
      </c>
      <c r="C77" s="70">
        <f ca="1">'Mod. K (2018)'!E77</f>
        <v>0</v>
      </c>
      <c r="D77" s="35">
        <f>E77</f>
        <v>2529.11</v>
      </c>
      <c r="E77" s="70">
        <f>77.7+58.4+85+1556.27+274.16+200.14+210-104.97+22+50.4+74.55+25.46</f>
        <v>2529.11</v>
      </c>
      <c r="F77" s="1"/>
    </row>
    <row r="78" spans="1:6">
      <c r="A78" s="28" t="s">
        <v>23</v>
      </c>
      <c r="B78" s="43" t="s">
        <v>75</v>
      </c>
      <c r="C78" s="70">
        <f ca="1">'Mod. K (2018)'!E78</f>
        <v>17.320000000000164</v>
      </c>
      <c r="D78" s="35">
        <f>E78-C78</f>
        <v>7269.24</v>
      </c>
      <c r="E78" s="80">
        <f>E79-E77</f>
        <v>7286.5599999999995</v>
      </c>
      <c r="F78" s="1"/>
    </row>
    <row r="79" spans="1:6">
      <c r="A79" s="28"/>
      <c r="B79" s="33" t="s">
        <v>18</v>
      </c>
      <c r="C79" s="34">
        <f>C77+C78</f>
        <v>17.320000000000164</v>
      </c>
      <c r="D79" s="35">
        <f>SUM(D77:D78)</f>
        <v>9798.35</v>
      </c>
      <c r="E79" s="79">
        <v>9815.67</v>
      </c>
      <c r="F79" s="1"/>
    </row>
    <row r="80" spans="1:6" ht="13" thickBot="1">
      <c r="A80" s="39"/>
      <c r="B80" s="40" t="s">
        <v>94</v>
      </c>
      <c r="C80" s="41">
        <f>C75+C79</f>
        <v>17.320000000000164</v>
      </c>
      <c r="D80" s="41">
        <f>D75+D79</f>
        <v>9798.35</v>
      </c>
      <c r="E80" s="41">
        <f>E75+E79</f>
        <v>9815.67</v>
      </c>
      <c r="F80" s="1"/>
    </row>
    <row r="81" spans="1:6" ht="13" thickBot="1">
      <c r="A81" s="25" t="s">
        <v>56</v>
      </c>
      <c r="B81" s="58" t="s">
        <v>95</v>
      </c>
      <c r="C81" s="67">
        <f>C65-C82</f>
        <v>90165.639999999985</v>
      </c>
      <c r="D81" s="78">
        <f>D65-D82</f>
        <v>2744.6600000000053</v>
      </c>
      <c r="E81" s="61">
        <f>SUM(C81,D81)</f>
        <v>92910.299999999988</v>
      </c>
      <c r="F81" s="1"/>
    </row>
    <row r="82" spans="1:6" ht="13" thickBot="1">
      <c r="A82" s="39"/>
      <c r="B82" s="49" t="s">
        <v>96</v>
      </c>
      <c r="C82" s="52">
        <f>C80</f>
        <v>17.320000000000164</v>
      </c>
      <c r="D82" s="73">
        <f>D79</f>
        <v>9798.35</v>
      </c>
      <c r="E82" s="52">
        <f>SUM(C82,D82)</f>
        <v>9815.67</v>
      </c>
      <c r="F82" s="65"/>
    </row>
    <row r="83" spans="1:6">
      <c r="A83" s="37"/>
      <c r="B83" s="13"/>
      <c r="C83" s="77"/>
      <c r="D83" s="68"/>
      <c r="E83" s="63"/>
      <c r="F83" s="1"/>
    </row>
    <row r="84" spans="1:6">
      <c r="A84" s="62" t="s">
        <v>108</v>
      </c>
      <c r="B84" s="13"/>
      <c r="C84" s="81" t="s">
        <v>106</v>
      </c>
      <c r="D84" s="81"/>
      <c r="E84" s="37"/>
      <c r="F84" s="1"/>
    </row>
    <row r="85" spans="1:6">
      <c r="A85" s="37"/>
      <c r="B85" s="58"/>
      <c r="C85" s="81" t="s">
        <v>109</v>
      </c>
      <c r="D85" s="81"/>
      <c r="E85" s="37"/>
      <c r="F85" s="1"/>
    </row>
    <row r="86" spans="1:6">
      <c r="A86" s="13"/>
      <c r="B86" s="13"/>
      <c r="C86" s="13"/>
      <c r="D86" s="15"/>
      <c r="E86" s="13"/>
      <c r="F86" s="1"/>
    </row>
    <row r="87" spans="1:6">
      <c r="A87" s="8"/>
      <c r="B87" s="8"/>
      <c r="C87" s="82"/>
      <c r="D87" s="82"/>
      <c r="E87" s="82"/>
      <c r="F87" s="1"/>
    </row>
    <row r="88" spans="1:6">
      <c r="A88" s="8"/>
      <c r="B88" s="8"/>
      <c r="C88" s="8"/>
      <c r="D88" s="8"/>
      <c r="E88" s="8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2" spans="1:6" ht="13">
      <c r="A92" s="66"/>
      <c r="B92" s="66"/>
      <c r="C92" s="66"/>
      <c r="D92" s="66"/>
      <c r="E92" s="66"/>
    </row>
  </sheetData>
  <mergeCells count="3">
    <mergeCell ref="C87:E87"/>
    <mergeCell ref="C84:D84"/>
    <mergeCell ref="C85:D85"/>
  </mergeCells>
  <phoneticPr fontId="0" type="noConversion"/>
  <printOptions horizontalCentered="1"/>
  <pageMargins left="0.35433070866141736" right="0.31496062992125984" top="0.47244094488188981" bottom="0.6692913385826772" header="0.31496062992125984" footer="0.51181102362204722"/>
  <pageSetup paperSize="9" scale="82" orientation="portrait" r:id="rId1"/>
  <headerFooter alignWithMargins="0"/>
  <rowBreaks count="1" manualBreakCount="1">
    <brk id="66" max="4" man="1"/>
  </rowBreaks>
  <legacyDrawing r:id="rId2"/>
  <oleObjects>
    <oleObject progId="Word.Picture.8" shapeId="4097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Mod. K (2018)</vt:lpstr>
      <vt:lpstr>Mod. K</vt:lpstr>
      <vt:lpstr>'Mod. K'!Area_stampa</vt:lpstr>
      <vt:lpstr>'Mod. K (2018)'!Area_stampa</vt:lpstr>
      <vt:lpstr>'Mod. K'!Titoli_stampa</vt:lpstr>
      <vt:lpstr>'Mod. K (2018)'!Titoli_stampa</vt:lpstr>
    </vt:vector>
  </TitlesOfParts>
  <Company>LS Cuoco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Cuoco</dc:creator>
  <cp:lastModifiedBy>DSGA</cp:lastModifiedBy>
  <cp:lastPrinted>2020-03-27T09:46:29Z</cp:lastPrinted>
  <dcterms:created xsi:type="dcterms:W3CDTF">2004-05-22T16:48:57Z</dcterms:created>
  <dcterms:modified xsi:type="dcterms:W3CDTF">2020-05-09T11:20:19Z</dcterms:modified>
</cp:coreProperties>
</file>